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herbert\AppData\Roaming\OpenText\OTEdit\EC_content_server\c94337109\"/>
    </mc:Choice>
  </mc:AlternateContent>
  <xr:revisionPtr revIDLastSave="0" documentId="13_ncr:1_{FBB7460A-8416-4262-B9CA-F81251EE7471}" xr6:coauthVersionLast="45" xr6:coauthVersionMax="45" xr10:uidLastSave="{00000000-0000-0000-0000-000000000000}"/>
  <bookViews>
    <workbookView xWindow="24600" yWindow="390" windowWidth="17175" windowHeight="12030" activeTab="2" xr2:uid="{6011C5D8-B2EE-41C3-B77A-F367B8992B6A}"/>
  </bookViews>
  <sheets>
    <sheet name="Notes" sheetId="2" r:id="rId1"/>
    <sheet name="By Characteristic" sheetId="1" r:id="rId2"/>
    <sheet name="By Community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55" i="3" l="1"/>
  <c r="AG54" i="3"/>
  <c r="AG53" i="3"/>
  <c r="AG52" i="3"/>
  <c r="AG50" i="3"/>
  <c r="AG49" i="3"/>
  <c r="AG48" i="3"/>
  <c r="AG47" i="3"/>
  <c r="AG46" i="3"/>
  <c r="AG44" i="3"/>
  <c r="AG43" i="3"/>
  <c r="AG42" i="3"/>
  <c r="AG41" i="3"/>
  <c r="AG40" i="3"/>
  <c r="AG39" i="3"/>
  <c r="AG38" i="3"/>
  <c r="AG36" i="3"/>
  <c r="AG35" i="3"/>
  <c r="AG34" i="3"/>
  <c r="AG33" i="3"/>
  <c r="AG32" i="3"/>
  <c r="AG31" i="3"/>
  <c r="AG29" i="3"/>
  <c r="AG28" i="3"/>
  <c r="AG27" i="3"/>
  <c r="AG26" i="3"/>
  <c r="AG25" i="3"/>
  <c r="AG24" i="3"/>
  <c r="AG23" i="3"/>
  <c r="AG22" i="3"/>
  <c r="AG21" i="3"/>
  <c r="AG19" i="3"/>
  <c r="AG18" i="3"/>
  <c r="AG17" i="3"/>
  <c r="AG15" i="3"/>
  <c r="AG14" i="3"/>
  <c r="AG13" i="3"/>
  <c r="AG12" i="3"/>
  <c r="AG11" i="3"/>
  <c r="AE54" i="3"/>
  <c r="AE52" i="3"/>
  <c r="AE50" i="3"/>
  <c r="AE49" i="3"/>
  <c r="AE46" i="3"/>
  <c r="AE43" i="3"/>
  <c r="AE42" i="3"/>
  <c r="AE41" i="3"/>
  <c r="AE40" i="3"/>
  <c r="AE39" i="3"/>
  <c r="AE38" i="3"/>
  <c r="AE32" i="3"/>
  <c r="AE31" i="3"/>
  <c r="AE28" i="3"/>
  <c r="AE27" i="3"/>
  <c r="AE26" i="3"/>
  <c r="AE25" i="3"/>
  <c r="AE23" i="3"/>
  <c r="AE22" i="3"/>
  <c r="AE21" i="3"/>
  <c r="AE19" i="3"/>
  <c r="AE18" i="3"/>
  <c r="AE15" i="3"/>
  <c r="AE14" i="3"/>
  <c r="AE13" i="3"/>
  <c r="AE12" i="3"/>
  <c r="AE11" i="3"/>
  <c r="AB55" i="3"/>
  <c r="AB54" i="3"/>
  <c r="AB53" i="3"/>
  <c r="AB52" i="3"/>
  <c r="AB50" i="3"/>
  <c r="AB49" i="3"/>
  <c r="AB48" i="3"/>
  <c r="AB47" i="3"/>
  <c r="AB46" i="3"/>
  <c r="AB44" i="3"/>
  <c r="AB43" i="3"/>
  <c r="AB42" i="3"/>
  <c r="AB41" i="3"/>
  <c r="AB40" i="3"/>
  <c r="AB39" i="3"/>
  <c r="AB38" i="3"/>
  <c r="AB36" i="3"/>
  <c r="AB35" i="3"/>
  <c r="AB34" i="3"/>
  <c r="AB33" i="3"/>
  <c r="AB32" i="3"/>
  <c r="AB31" i="3"/>
  <c r="AB29" i="3"/>
  <c r="AB28" i="3"/>
  <c r="AB27" i="3"/>
  <c r="AB26" i="3"/>
  <c r="AB25" i="3"/>
  <c r="AB24" i="3"/>
  <c r="AB23" i="3"/>
  <c r="AB22" i="3"/>
  <c r="AB21" i="3"/>
  <c r="AB19" i="3"/>
  <c r="AB18" i="3"/>
  <c r="AB17" i="3"/>
  <c r="AB16" i="3"/>
  <c r="AB15" i="3"/>
  <c r="AB14" i="3"/>
  <c r="AB13" i="3"/>
  <c r="AB12" i="3"/>
  <c r="AB11" i="3"/>
  <c r="Z55" i="3"/>
  <c r="Z54" i="3"/>
  <c r="Z53" i="3"/>
  <c r="Z52" i="3"/>
  <c r="Z50" i="3"/>
  <c r="Z49" i="3"/>
  <c r="Z47" i="3"/>
  <c r="Z46" i="3"/>
  <c r="Z44" i="3"/>
  <c r="Z43" i="3"/>
  <c r="Z42" i="3"/>
  <c r="Z41" i="3"/>
  <c r="Z40" i="3"/>
  <c r="Z39" i="3"/>
  <c r="Z38" i="3"/>
  <c r="Z36" i="3"/>
  <c r="Z35" i="3"/>
  <c r="Z34" i="3"/>
  <c r="Z33" i="3"/>
  <c r="Z32" i="3"/>
  <c r="Z31" i="3"/>
  <c r="Z28" i="3"/>
  <c r="Z26" i="3"/>
  <c r="Z25" i="3"/>
  <c r="Z24" i="3"/>
  <c r="Z23" i="3"/>
  <c r="Z22" i="3"/>
  <c r="Z21" i="3"/>
  <c r="Z19" i="3"/>
  <c r="Z18" i="3"/>
  <c r="Z16" i="3"/>
  <c r="Z15" i="3"/>
  <c r="Z14" i="3"/>
  <c r="Z13" i="3"/>
  <c r="Z12" i="3"/>
  <c r="Z11" i="3"/>
  <c r="W55" i="3"/>
  <c r="W54" i="3"/>
  <c r="W53" i="3"/>
  <c r="W52" i="3"/>
  <c r="W50" i="3"/>
  <c r="W49" i="3"/>
  <c r="W48" i="3"/>
  <c r="W47" i="3"/>
  <c r="W46" i="3"/>
  <c r="W44" i="3"/>
  <c r="W43" i="3"/>
  <c r="W42" i="3"/>
  <c r="W41" i="3"/>
  <c r="W40" i="3"/>
  <c r="W39" i="3"/>
  <c r="W38" i="3"/>
  <c r="W36" i="3"/>
  <c r="W35" i="3"/>
  <c r="W34" i="3"/>
  <c r="W33" i="3"/>
  <c r="W32" i="3"/>
  <c r="W31" i="3"/>
  <c r="W29" i="3"/>
  <c r="W28" i="3"/>
  <c r="W27" i="3"/>
  <c r="W26" i="3"/>
  <c r="W25" i="3"/>
  <c r="W24" i="3"/>
  <c r="W23" i="3"/>
  <c r="W22" i="3"/>
  <c r="W21" i="3"/>
  <c r="W19" i="3"/>
  <c r="W18" i="3"/>
  <c r="W17" i="3"/>
  <c r="W16" i="3"/>
  <c r="W15" i="3"/>
  <c r="W14" i="3"/>
  <c r="W13" i="3"/>
  <c r="W12" i="3"/>
  <c r="W11" i="3"/>
  <c r="U55" i="3"/>
  <c r="U54" i="3"/>
  <c r="U53" i="3"/>
  <c r="U52" i="3"/>
  <c r="U50" i="3"/>
  <c r="U49" i="3"/>
  <c r="U48" i="3"/>
  <c r="U47" i="3"/>
  <c r="U46" i="3"/>
  <c r="U44" i="3"/>
  <c r="U43" i="3"/>
  <c r="U42" i="3"/>
  <c r="U41" i="3"/>
  <c r="U40" i="3"/>
  <c r="U39" i="3"/>
  <c r="U38" i="3"/>
  <c r="U36" i="3"/>
  <c r="U35" i="3"/>
  <c r="U34" i="3"/>
  <c r="U33" i="3"/>
  <c r="U32" i="3"/>
  <c r="U31" i="3"/>
  <c r="U29" i="3"/>
  <c r="U27" i="3"/>
  <c r="U26" i="3"/>
  <c r="U25" i="3"/>
  <c r="U24" i="3"/>
  <c r="U23" i="3"/>
  <c r="U22" i="3"/>
  <c r="U21" i="3"/>
  <c r="U19" i="3"/>
  <c r="U18" i="3"/>
  <c r="U17" i="3"/>
  <c r="U16" i="3"/>
  <c r="U15" i="3"/>
  <c r="U14" i="3"/>
  <c r="U13" i="3"/>
  <c r="U12" i="3"/>
  <c r="U11" i="3"/>
  <c r="R55" i="3"/>
  <c r="R54" i="3"/>
  <c r="R53" i="3"/>
  <c r="R52" i="3"/>
  <c r="R50" i="3"/>
  <c r="R49" i="3"/>
  <c r="R48" i="3"/>
  <c r="R47" i="3"/>
  <c r="R46" i="3"/>
  <c r="R44" i="3"/>
  <c r="R43" i="3"/>
  <c r="R42" i="3"/>
  <c r="R41" i="3"/>
  <c r="R40" i="3"/>
  <c r="R39" i="3"/>
  <c r="R38" i="3"/>
  <c r="R36" i="3"/>
  <c r="R35" i="3"/>
  <c r="R34" i="3"/>
  <c r="R33" i="3"/>
  <c r="R32" i="3"/>
  <c r="R31" i="3"/>
  <c r="R29" i="3"/>
  <c r="R28" i="3"/>
  <c r="R27" i="3"/>
  <c r="R26" i="3"/>
  <c r="R25" i="3"/>
  <c r="R24" i="3"/>
  <c r="R23" i="3"/>
  <c r="R22" i="3"/>
  <c r="R21" i="3"/>
  <c r="R19" i="3"/>
  <c r="R18" i="3"/>
  <c r="R17" i="3"/>
  <c r="R16" i="3"/>
  <c r="R15" i="3"/>
  <c r="R14" i="3"/>
  <c r="R13" i="3"/>
  <c r="R12" i="3"/>
  <c r="R11" i="3"/>
  <c r="P55" i="3"/>
  <c r="P54" i="3"/>
  <c r="P53" i="3"/>
  <c r="P52" i="3"/>
  <c r="P50" i="3"/>
  <c r="P49" i="3"/>
  <c r="P48" i="3"/>
  <c r="P47" i="3"/>
  <c r="P46" i="3"/>
  <c r="P44" i="3"/>
  <c r="P43" i="3"/>
  <c r="P42" i="3"/>
  <c r="P41" i="3"/>
  <c r="P40" i="3"/>
  <c r="P39" i="3"/>
  <c r="P38" i="3"/>
  <c r="P36" i="3"/>
  <c r="P35" i="3"/>
  <c r="P34" i="3"/>
  <c r="P33" i="3"/>
  <c r="P31" i="3"/>
  <c r="P28" i="3"/>
  <c r="P26" i="3"/>
  <c r="P25" i="3"/>
  <c r="P24" i="3"/>
  <c r="P23" i="3"/>
  <c r="P22" i="3"/>
  <c r="P21" i="3"/>
  <c r="P19" i="3"/>
  <c r="P18" i="3"/>
  <c r="P17" i="3"/>
  <c r="P16" i="3"/>
  <c r="P15" i="3"/>
  <c r="P14" i="3"/>
  <c r="P13" i="3"/>
  <c r="P12" i="3"/>
  <c r="P11" i="3"/>
  <c r="M55" i="3"/>
  <c r="M54" i="3"/>
  <c r="M53" i="3"/>
  <c r="M52" i="3"/>
  <c r="M50" i="3"/>
  <c r="M49" i="3"/>
  <c r="M48" i="3"/>
  <c r="M47" i="3"/>
  <c r="M46" i="3"/>
  <c r="M44" i="3"/>
  <c r="M43" i="3"/>
  <c r="M42" i="3"/>
  <c r="M41" i="3"/>
  <c r="M40" i="3"/>
  <c r="M39" i="3"/>
  <c r="M38" i="3"/>
  <c r="M36" i="3"/>
  <c r="M35" i="3"/>
  <c r="M34" i="3"/>
  <c r="M33" i="3"/>
  <c r="M32" i="3"/>
  <c r="M31" i="3"/>
  <c r="M29" i="3"/>
  <c r="M28" i="3"/>
  <c r="M27" i="3"/>
  <c r="M26" i="3"/>
  <c r="M25" i="3"/>
  <c r="M24" i="3"/>
  <c r="M23" i="3"/>
  <c r="M22" i="3"/>
  <c r="M21" i="3"/>
  <c r="M19" i="3"/>
  <c r="M18" i="3"/>
  <c r="M17" i="3"/>
  <c r="M16" i="3"/>
  <c r="M15" i="3"/>
  <c r="M14" i="3"/>
  <c r="M13" i="3"/>
  <c r="M12" i="3"/>
  <c r="M11" i="3"/>
  <c r="K55" i="3"/>
  <c r="K54" i="3"/>
  <c r="K53" i="3"/>
  <c r="K52" i="3"/>
  <c r="K50" i="3"/>
  <c r="K49" i="3"/>
  <c r="K48" i="3"/>
  <c r="K47" i="3"/>
  <c r="K46" i="3"/>
  <c r="K44" i="3"/>
  <c r="K43" i="3"/>
  <c r="K42" i="3"/>
  <c r="K41" i="3"/>
  <c r="K40" i="3"/>
  <c r="K39" i="3"/>
  <c r="K38" i="3"/>
  <c r="K36" i="3"/>
  <c r="K35" i="3"/>
  <c r="K34" i="3"/>
  <c r="K33" i="3"/>
  <c r="K31" i="3"/>
  <c r="K28" i="3"/>
  <c r="K27" i="3"/>
  <c r="K26" i="3"/>
  <c r="K25" i="3"/>
  <c r="K24" i="3"/>
  <c r="K23" i="3"/>
  <c r="K22" i="3"/>
  <c r="K21" i="3"/>
  <c r="K19" i="3"/>
  <c r="K18" i="3"/>
  <c r="K17" i="3"/>
  <c r="K16" i="3"/>
  <c r="K15" i="3"/>
  <c r="K14" i="3"/>
  <c r="K13" i="3"/>
  <c r="K12" i="3"/>
  <c r="K11" i="3"/>
  <c r="H55" i="3"/>
  <c r="H54" i="3"/>
  <c r="H53" i="3"/>
  <c r="H52" i="3"/>
  <c r="H50" i="3"/>
  <c r="H49" i="3"/>
  <c r="H48" i="3"/>
  <c r="H47" i="3"/>
  <c r="H46" i="3"/>
  <c r="H44" i="3"/>
  <c r="H43" i="3"/>
  <c r="H42" i="3"/>
  <c r="H41" i="3"/>
  <c r="H40" i="3"/>
  <c r="H39" i="3"/>
  <c r="H38" i="3"/>
  <c r="H36" i="3"/>
  <c r="H35" i="3"/>
  <c r="H34" i="3"/>
  <c r="H33" i="3"/>
  <c r="H32" i="3"/>
  <c r="H31" i="3"/>
  <c r="H29" i="3"/>
  <c r="H28" i="3"/>
  <c r="H27" i="3"/>
  <c r="H26" i="3"/>
  <c r="H25" i="3"/>
  <c r="H24" i="3"/>
  <c r="H23" i="3"/>
  <c r="H22" i="3"/>
  <c r="H21" i="3"/>
  <c r="H19" i="3"/>
  <c r="H18" i="3"/>
  <c r="H17" i="3"/>
  <c r="H16" i="3"/>
  <c r="H15" i="3"/>
  <c r="H14" i="3"/>
  <c r="H13" i="3"/>
  <c r="H12" i="3"/>
  <c r="H11" i="3"/>
  <c r="F55" i="3"/>
  <c r="F54" i="3"/>
  <c r="F53" i="3"/>
  <c r="F52" i="3"/>
  <c r="F50" i="3"/>
  <c r="F49" i="3"/>
  <c r="F48" i="3"/>
  <c r="F47" i="3"/>
  <c r="F46" i="3"/>
  <c r="F44" i="3"/>
  <c r="F43" i="3"/>
  <c r="F42" i="3"/>
  <c r="F41" i="3"/>
  <c r="F40" i="3"/>
  <c r="F39" i="3"/>
  <c r="F38" i="3"/>
  <c r="F36" i="3"/>
  <c r="F35" i="3"/>
  <c r="F34" i="3"/>
  <c r="F33" i="3"/>
  <c r="F31" i="3"/>
  <c r="F29" i="3"/>
  <c r="F28" i="3"/>
  <c r="F26" i="3"/>
  <c r="F25" i="3"/>
  <c r="F24" i="3"/>
  <c r="F23" i="3"/>
  <c r="F22" i="3"/>
  <c r="F21" i="3"/>
  <c r="F19" i="3"/>
  <c r="F18" i="3"/>
  <c r="F17" i="3"/>
  <c r="F16" i="3"/>
  <c r="F15" i="3"/>
  <c r="F14" i="3"/>
  <c r="F13" i="3"/>
  <c r="F12" i="3"/>
  <c r="F11" i="3"/>
  <c r="C55" i="3"/>
  <c r="C54" i="3"/>
  <c r="C53" i="3"/>
  <c r="C52" i="3"/>
  <c r="C50" i="3"/>
  <c r="C49" i="3"/>
  <c r="C48" i="3"/>
  <c r="C47" i="3"/>
  <c r="C46" i="3"/>
  <c r="C44" i="3"/>
  <c r="C43" i="3"/>
  <c r="C42" i="3"/>
  <c r="C41" i="3"/>
  <c r="C40" i="3"/>
  <c r="C39" i="3"/>
  <c r="C38" i="3"/>
  <c r="C36" i="3"/>
  <c r="C35" i="3"/>
  <c r="C34" i="3"/>
  <c r="C33" i="3"/>
  <c r="C32" i="3"/>
  <c r="C31" i="3"/>
  <c r="C29" i="3"/>
  <c r="C28" i="3"/>
  <c r="C27" i="3"/>
  <c r="C26" i="3"/>
  <c r="C25" i="3"/>
  <c r="C24" i="3"/>
  <c r="C23" i="3"/>
  <c r="C22" i="3"/>
  <c r="C21" i="3"/>
  <c r="C19" i="3"/>
  <c r="C18" i="3"/>
  <c r="C17" i="3"/>
  <c r="C16" i="3"/>
  <c r="C15" i="3"/>
  <c r="C14" i="3"/>
  <c r="C13" i="3"/>
  <c r="C12" i="3"/>
  <c r="C11" i="3"/>
  <c r="AG9" i="3" l="1"/>
  <c r="AE9" i="3"/>
  <c r="AB9" i="3"/>
  <c r="Z9" i="3"/>
  <c r="W9" i="3"/>
  <c r="U9" i="3"/>
  <c r="R9" i="3"/>
  <c r="P9" i="3"/>
  <c r="M9" i="3"/>
  <c r="K9" i="3"/>
  <c r="H9" i="3"/>
  <c r="F9" i="3"/>
  <c r="AG59" i="1" l="1"/>
  <c r="AE59" i="1"/>
  <c r="AG58" i="1"/>
  <c r="AE58" i="1"/>
  <c r="AG57" i="1"/>
  <c r="AE57" i="1"/>
  <c r="AG54" i="1"/>
  <c r="AE54" i="1"/>
  <c r="AG52" i="1"/>
  <c r="AE52" i="1"/>
  <c r="AG51" i="1"/>
  <c r="AG50" i="1"/>
  <c r="AE50" i="1"/>
  <c r="AG48" i="1"/>
  <c r="AE48" i="1"/>
  <c r="AG47" i="1"/>
  <c r="AE47" i="1"/>
  <c r="AG46" i="1"/>
  <c r="AE46" i="1"/>
  <c r="AG45" i="1"/>
  <c r="AE45" i="1"/>
  <c r="AG43" i="1"/>
  <c r="AE43" i="1"/>
  <c r="AG42" i="1"/>
  <c r="AG41" i="1"/>
  <c r="AE41" i="1"/>
  <c r="AG39" i="1"/>
  <c r="AE39" i="1"/>
  <c r="AG38" i="1"/>
  <c r="AG37" i="1"/>
  <c r="AE37" i="1"/>
  <c r="AG35" i="1"/>
  <c r="AE35" i="1"/>
  <c r="AG34" i="1"/>
  <c r="AE34" i="1"/>
  <c r="AG33" i="1"/>
  <c r="AE33" i="1"/>
  <c r="AG30" i="1"/>
  <c r="AE30" i="1"/>
  <c r="AG29" i="1"/>
  <c r="AE29" i="1"/>
  <c r="AG28" i="1"/>
  <c r="AE28" i="1"/>
  <c r="AG27" i="1"/>
  <c r="AE27" i="1"/>
  <c r="AG24" i="1"/>
  <c r="AE24" i="1"/>
  <c r="AG23" i="1"/>
  <c r="AE23" i="1"/>
  <c r="AG20" i="1"/>
  <c r="AE20" i="1"/>
  <c r="AG19" i="1"/>
  <c r="AE19" i="1"/>
  <c r="AG18" i="1"/>
  <c r="AE18" i="1"/>
  <c r="AG15" i="1"/>
  <c r="AE15" i="1"/>
  <c r="AG14" i="1"/>
  <c r="AE14" i="1"/>
  <c r="AG13" i="1"/>
  <c r="AE13" i="1"/>
  <c r="AG12" i="1"/>
  <c r="AE12" i="1"/>
  <c r="AG9" i="1"/>
  <c r="AE9" i="1"/>
  <c r="AB59" i="1"/>
  <c r="Z59" i="1"/>
  <c r="AB58" i="1"/>
  <c r="Z58" i="1"/>
  <c r="AB57" i="1"/>
  <c r="Z57" i="1"/>
  <c r="AB54" i="1"/>
  <c r="Z54" i="1"/>
  <c r="AB52" i="1"/>
  <c r="Z52" i="1"/>
  <c r="AB51" i="1"/>
  <c r="Z51" i="1"/>
  <c r="AB50" i="1"/>
  <c r="Z50" i="1"/>
  <c r="AB48" i="1"/>
  <c r="Z48" i="1"/>
  <c r="AB47" i="1"/>
  <c r="Z47" i="1"/>
  <c r="AB46" i="1"/>
  <c r="Z46" i="1"/>
  <c r="AB45" i="1"/>
  <c r="Z45" i="1"/>
  <c r="AB43" i="1"/>
  <c r="Z43" i="1"/>
  <c r="AB42" i="1"/>
  <c r="Z42" i="1"/>
  <c r="AB41" i="1"/>
  <c r="Z41" i="1"/>
  <c r="AB39" i="1"/>
  <c r="Z39" i="1"/>
  <c r="AB38" i="1"/>
  <c r="Z38" i="1"/>
  <c r="AB37" i="1"/>
  <c r="Z37" i="1"/>
  <c r="AB35" i="1"/>
  <c r="Z35" i="1"/>
  <c r="AB34" i="1"/>
  <c r="Z34" i="1"/>
  <c r="AB33" i="1"/>
  <c r="Z33" i="1"/>
  <c r="AB30" i="1"/>
  <c r="Z30" i="1"/>
  <c r="AB29" i="1"/>
  <c r="Z29" i="1"/>
  <c r="AB28" i="1"/>
  <c r="Z28" i="1"/>
  <c r="AB27" i="1"/>
  <c r="Z27" i="1"/>
  <c r="AB24" i="1"/>
  <c r="Z24" i="1"/>
  <c r="AB23" i="1"/>
  <c r="Z23" i="1"/>
  <c r="AB20" i="1"/>
  <c r="Z20" i="1"/>
  <c r="AB19" i="1"/>
  <c r="Z19" i="1"/>
  <c r="AB18" i="1"/>
  <c r="Z18" i="1"/>
  <c r="AB15" i="1"/>
  <c r="Z15" i="1"/>
  <c r="AB14" i="1"/>
  <c r="Z14" i="1"/>
  <c r="AB13" i="1"/>
  <c r="Z13" i="1"/>
  <c r="AB12" i="1"/>
  <c r="Z12" i="1"/>
  <c r="AB9" i="1"/>
  <c r="Z9" i="1"/>
  <c r="W59" i="1"/>
  <c r="U59" i="1"/>
  <c r="W58" i="1"/>
  <c r="U58" i="1"/>
  <c r="W57" i="1"/>
  <c r="U57" i="1"/>
  <c r="W54" i="1"/>
  <c r="U54" i="1"/>
  <c r="W52" i="1"/>
  <c r="U52" i="1"/>
  <c r="W51" i="1"/>
  <c r="U51" i="1"/>
  <c r="W50" i="1"/>
  <c r="U50" i="1"/>
  <c r="W48" i="1"/>
  <c r="U48" i="1"/>
  <c r="W47" i="1"/>
  <c r="U47" i="1"/>
  <c r="W46" i="1"/>
  <c r="U46" i="1"/>
  <c r="W45" i="1"/>
  <c r="U45" i="1"/>
  <c r="W43" i="1"/>
  <c r="U43" i="1"/>
  <c r="W42" i="1"/>
  <c r="U42" i="1"/>
  <c r="W41" i="1"/>
  <c r="U41" i="1"/>
  <c r="W39" i="1"/>
  <c r="U39" i="1"/>
  <c r="W38" i="1"/>
  <c r="U38" i="1"/>
  <c r="W37" i="1"/>
  <c r="U37" i="1"/>
  <c r="W35" i="1"/>
  <c r="U35" i="1"/>
  <c r="W34" i="1"/>
  <c r="U34" i="1"/>
  <c r="W33" i="1"/>
  <c r="U33" i="1"/>
  <c r="W30" i="1"/>
  <c r="U30" i="1"/>
  <c r="W29" i="1"/>
  <c r="U29" i="1"/>
  <c r="W28" i="1"/>
  <c r="U28" i="1"/>
  <c r="W27" i="1"/>
  <c r="U27" i="1"/>
  <c r="W24" i="1"/>
  <c r="U24" i="1"/>
  <c r="W23" i="1"/>
  <c r="U23" i="1"/>
  <c r="W20" i="1"/>
  <c r="U20" i="1"/>
  <c r="W19" i="1"/>
  <c r="U19" i="1"/>
  <c r="W18" i="1"/>
  <c r="U18" i="1"/>
  <c r="W15" i="1"/>
  <c r="U15" i="1"/>
  <c r="W14" i="1"/>
  <c r="U14" i="1"/>
  <c r="W13" i="1"/>
  <c r="U13" i="1"/>
  <c r="W12" i="1"/>
  <c r="U12" i="1"/>
  <c r="W9" i="1"/>
  <c r="U9" i="1"/>
  <c r="R59" i="1" l="1"/>
  <c r="P59" i="1"/>
  <c r="R58" i="1"/>
  <c r="P58" i="1"/>
  <c r="R57" i="1"/>
  <c r="P57" i="1"/>
  <c r="R54" i="1"/>
  <c r="P54" i="1"/>
  <c r="R52" i="1"/>
  <c r="P52" i="1"/>
  <c r="R51" i="1"/>
  <c r="P51" i="1"/>
  <c r="R50" i="1"/>
  <c r="P50" i="1"/>
  <c r="R48" i="1"/>
  <c r="P48" i="1"/>
  <c r="R47" i="1"/>
  <c r="P47" i="1"/>
  <c r="R46" i="1"/>
  <c r="P46" i="1"/>
  <c r="R45" i="1"/>
  <c r="P45" i="1"/>
  <c r="R43" i="1"/>
  <c r="P43" i="1"/>
  <c r="R42" i="1"/>
  <c r="P42" i="1"/>
  <c r="R41" i="1"/>
  <c r="P41" i="1"/>
  <c r="R39" i="1"/>
  <c r="P39" i="1"/>
  <c r="R38" i="1"/>
  <c r="P38" i="1"/>
  <c r="R37" i="1"/>
  <c r="P37" i="1"/>
  <c r="R35" i="1"/>
  <c r="P35" i="1"/>
  <c r="R34" i="1"/>
  <c r="P34" i="1"/>
  <c r="R33" i="1"/>
  <c r="P33" i="1"/>
  <c r="R30" i="1"/>
  <c r="P30" i="1"/>
  <c r="R29" i="1"/>
  <c r="P29" i="1"/>
  <c r="R28" i="1"/>
  <c r="P28" i="1"/>
  <c r="R27" i="1"/>
  <c r="P27" i="1"/>
  <c r="R24" i="1"/>
  <c r="P24" i="1"/>
  <c r="R23" i="1"/>
  <c r="P23" i="1"/>
  <c r="R20" i="1"/>
  <c r="P20" i="1"/>
  <c r="R19" i="1"/>
  <c r="P19" i="1"/>
  <c r="R18" i="1"/>
  <c r="P18" i="1"/>
  <c r="R15" i="1"/>
  <c r="P15" i="1"/>
  <c r="R14" i="1"/>
  <c r="P14" i="1"/>
  <c r="R13" i="1"/>
  <c r="P13" i="1"/>
  <c r="R12" i="1"/>
  <c r="P12" i="1"/>
  <c r="R9" i="1"/>
  <c r="P9" i="1"/>
  <c r="M59" i="1"/>
  <c r="K59" i="1"/>
  <c r="M58" i="1"/>
  <c r="K58" i="1"/>
  <c r="M57" i="1"/>
  <c r="K57" i="1"/>
  <c r="M54" i="1"/>
  <c r="K54" i="1"/>
  <c r="M52" i="1"/>
  <c r="K52" i="1"/>
  <c r="M51" i="1"/>
  <c r="K51" i="1"/>
  <c r="M50" i="1"/>
  <c r="K50" i="1"/>
  <c r="M48" i="1"/>
  <c r="K48" i="1"/>
  <c r="M47" i="1"/>
  <c r="K47" i="1"/>
  <c r="M46" i="1"/>
  <c r="K46" i="1"/>
  <c r="M45" i="1"/>
  <c r="K45" i="1"/>
  <c r="M43" i="1"/>
  <c r="K43" i="1"/>
  <c r="M42" i="1"/>
  <c r="K42" i="1"/>
  <c r="M41" i="1"/>
  <c r="K41" i="1"/>
  <c r="M39" i="1"/>
  <c r="K39" i="1"/>
  <c r="M38" i="1"/>
  <c r="K38" i="1"/>
  <c r="M37" i="1"/>
  <c r="K37" i="1"/>
  <c r="M35" i="1"/>
  <c r="K35" i="1"/>
  <c r="M34" i="1"/>
  <c r="K34" i="1"/>
  <c r="M33" i="1"/>
  <c r="K33" i="1"/>
  <c r="M30" i="1"/>
  <c r="K30" i="1"/>
  <c r="M29" i="1"/>
  <c r="K29" i="1"/>
  <c r="M28" i="1"/>
  <c r="K28" i="1"/>
  <c r="M27" i="1"/>
  <c r="K27" i="1"/>
  <c r="M24" i="1"/>
  <c r="K24" i="1"/>
  <c r="M23" i="1"/>
  <c r="K23" i="1"/>
  <c r="M20" i="1"/>
  <c r="K20" i="1"/>
  <c r="M19" i="1"/>
  <c r="K19" i="1"/>
  <c r="M18" i="1"/>
  <c r="K18" i="1"/>
  <c r="M15" i="1"/>
  <c r="K15" i="1"/>
  <c r="M14" i="1"/>
  <c r="K14" i="1"/>
  <c r="M13" i="1"/>
  <c r="K13" i="1"/>
  <c r="M12" i="1"/>
  <c r="K12" i="1"/>
  <c r="M9" i="1"/>
  <c r="K9" i="1"/>
  <c r="H59" i="1" l="1"/>
  <c r="H58" i="1"/>
  <c r="H57" i="1"/>
  <c r="H54" i="1"/>
  <c r="H52" i="1"/>
  <c r="H51" i="1"/>
  <c r="H50" i="1"/>
  <c r="H48" i="1"/>
  <c r="H47" i="1"/>
  <c r="H46" i="1"/>
  <c r="H45" i="1"/>
  <c r="H43" i="1"/>
  <c r="H42" i="1"/>
  <c r="H41" i="1"/>
  <c r="H39" i="1"/>
  <c r="H38" i="1"/>
  <c r="H37" i="1"/>
  <c r="H35" i="1"/>
  <c r="H34" i="1"/>
  <c r="H33" i="1"/>
  <c r="H30" i="1"/>
  <c r="H29" i="1"/>
  <c r="H28" i="1"/>
  <c r="H27" i="1"/>
  <c r="H24" i="1"/>
  <c r="H23" i="1"/>
  <c r="H20" i="1"/>
  <c r="H19" i="1"/>
  <c r="H18" i="1"/>
  <c r="H15" i="1"/>
  <c r="H14" i="1"/>
  <c r="H13" i="1"/>
  <c r="H12" i="1"/>
  <c r="H9" i="1"/>
  <c r="F59" i="1"/>
  <c r="F58" i="1"/>
  <c r="F57" i="1"/>
  <c r="F54" i="1"/>
  <c r="F52" i="1"/>
  <c r="F51" i="1"/>
  <c r="F50" i="1"/>
  <c r="F48" i="1"/>
  <c r="F47" i="1"/>
  <c r="F46" i="1"/>
  <c r="F45" i="1"/>
  <c r="F43" i="1"/>
  <c r="F42" i="1"/>
  <c r="F41" i="1"/>
  <c r="F39" i="1"/>
  <c r="F38" i="1"/>
  <c r="F37" i="1"/>
  <c r="F35" i="1"/>
  <c r="F34" i="1"/>
  <c r="F33" i="1"/>
  <c r="F30" i="1"/>
  <c r="F29" i="1"/>
  <c r="F28" i="1"/>
  <c r="F27" i="1"/>
  <c r="F24" i="1"/>
  <c r="F23" i="1"/>
  <c r="F20" i="1"/>
  <c r="F19" i="1"/>
  <c r="F18" i="1"/>
  <c r="F15" i="1"/>
  <c r="F14" i="1"/>
  <c r="F13" i="1"/>
  <c r="F12" i="1"/>
  <c r="F9" i="1"/>
</calcChain>
</file>

<file path=xl/sharedStrings.xml><?xml version="1.0" encoding="utf-8"?>
<sst xmlns="http://schemas.openxmlformats.org/spreadsheetml/2006/main" count="249" uniqueCount="90">
  <si>
    <t>Northwest Territories, 2019</t>
  </si>
  <si>
    <t>All 
Households</t>
  </si>
  <si>
    <t>(#)</t>
  </si>
  <si>
    <t>(%)</t>
  </si>
  <si>
    <t>Northwest Territories</t>
  </si>
  <si>
    <t>Income Range</t>
  </si>
  <si>
    <t>Less Than $50,000</t>
  </si>
  <si>
    <t>$50,000 to $99,999</t>
  </si>
  <si>
    <t>$100,000 to $149,999</t>
  </si>
  <si>
    <t>$150,000 or More</t>
  </si>
  <si>
    <t>Household Composition</t>
  </si>
  <si>
    <t>With at least 1 Child</t>
  </si>
  <si>
    <t>With at least 1 Senior 60 Yrs. or Older</t>
  </si>
  <si>
    <t>With Only Seniors 60 Yrs. or Older</t>
  </si>
  <si>
    <t>Housing Tenure</t>
  </si>
  <si>
    <t>Owned</t>
  </si>
  <si>
    <t>Rented</t>
  </si>
  <si>
    <t>Housing Issue</t>
  </si>
  <si>
    <t>Has Housing Problem</t>
  </si>
  <si>
    <t>Not Affordable</t>
  </si>
  <si>
    <t>Not Adequate</t>
  </si>
  <si>
    <t>Not Suitable</t>
  </si>
  <si>
    <t>Regions</t>
  </si>
  <si>
    <t>Beaufort Delta</t>
  </si>
  <si>
    <t>Inuvik</t>
  </si>
  <si>
    <t>Smaller Communities</t>
  </si>
  <si>
    <t>Sahtu</t>
  </si>
  <si>
    <t>Norman Wells</t>
  </si>
  <si>
    <t>Dehcho</t>
  </si>
  <si>
    <t>Fort Simpson</t>
  </si>
  <si>
    <t>South Slave</t>
  </si>
  <si>
    <t>Fort Smith</t>
  </si>
  <si>
    <t>Hay River</t>
  </si>
  <si>
    <t>Tłı̨chǫ</t>
  </si>
  <si>
    <t>Behchokǫ̀</t>
  </si>
  <si>
    <t>Yellowknife Area</t>
  </si>
  <si>
    <t>Community Type</t>
  </si>
  <si>
    <t>Yellowknife</t>
  </si>
  <si>
    <t>Inuvik, Hay River &amp; Fort Smith</t>
  </si>
  <si>
    <t>Notes:</t>
  </si>
  <si>
    <t>1. Source: 2019 NWT Community Survey</t>
  </si>
  <si>
    <t>Notes</t>
  </si>
  <si>
    <t>1. Regional data are comprised of the following communities:</t>
  </si>
  <si>
    <t>Beaufort Delta: Aklavik, Fort McPherson, Inuvik, Paulatuk, Sachs Harbour, Tsiigehtchic, Tuktoyaktuk, Ulukhaktok</t>
  </si>
  <si>
    <t>Sahtu: Colville Lake, Délį̀ne, Fort Good Hope, Norman Wells, Tulita</t>
  </si>
  <si>
    <t>Dehcho: Fort Liard, Fort Providence, Fort Simpson, Hay River Dene Reserve, Jean Marie River, Nahanni Butte, Sambaa K’e, Wrigley</t>
  </si>
  <si>
    <t>South Slave: Enterprise, Fort Resolution, Fort Smith, Hay River, Kakisa, Łutselk'e</t>
  </si>
  <si>
    <t>Tłı̨chǫ: Behchokǫ̀, Gamètì, Wekweètì, Whatì</t>
  </si>
  <si>
    <t>2. Yellowknife includes Ndilǫ</t>
  </si>
  <si>
    <t>Yellowknife Area:  Dettah, Yellowknife</t>
  </si>
  <si>
    <t>Satisfaction with Dwelling, by Characteristic</t>
  </si>
  <si>
    <t>Enough Space Overall</t>
  </si>
  <si>
    <t>Very Satisfied</t>
  </si>
  <si>
    <t>Satisfied</t>
  </si>
  <si>
    <t>Enough Bedrooms</t>
  </si>
  <si>
    <t>Being Affordable</t>
  </si>
  <si>
    <t>Dwelling Condition</t>
  </si>
  <si>
    <t>Blocking Noise</t>
  </si>
  <si>
    <t>Being Wheelchair Accessible</t>
  </si>
  <si>
    <t>2. 'x' means data has been suppressed for data quality;  '-' means data is zero .</t>
  </si>
  <si>
    <t>Satisfaction with Dwelling, by Community</t>
  </si>
  <si>
    <t>Aklavik</t>
  </si>
  <si>
    <t>Fort McPherson</t>
  </si>
  <si>
    <t>Paulatuk</t>
  </si>
  <si>
    <t>Sachs Harbour</t>
  </si>
  <si>
    <t>Tsiigehtchic</t>
  </si>
  <si>
    <t>Tuktoyaktuk</t>
  </si>
  <si>
    <t>Ulukhaktok</t>
  </si>
  <si>
    <t>Fort Liard</t>
  </si>
  <si>
    <t>Fort Providence</t>
  </si>
  <si>
    <t>Hay River Dene Reserve</t>
  </si>
  <si>
    <t>Jean Marie River</t>
  </si>
  <si>
    <t>Nahanni Butte</t>
  </si>
  <si>
    <t>Sambaa K’e</t>
  </si>
  <si>
    <t>Wrigley</t>
  </si>
  <si>
    <t>Colville Lake</t>
  </si>
  <si>
    <t>Délı̨nę</t>
  </si>
  <si>
    <t>Fort Good Hope</t>
  </si>
  <si>
    <t>Tulita</t>
  </si>
  <si>
    <t>Enterprise</t>
  </si>
  <si>
    <t>Fort Resolution</t>
  </si>
  <si>
    <t>Kakisa</t>
  </si>
  <si>
    <t>Łutselk'e</t>
  </si>
  <si>
    <t>Gamètì</t>
  </si>
  <si>
    <t>Wekweètì</t>
  </si>
  <si>
    <t>Whatì</t>
  </si>
  <si>
    <t>Dettah</t>
  </si>
  <si>
    <t>Ndilǫ</t>
  </si>
  <si>
    <t>3. For a full list of communities within each region, please refer to the notes worksheet.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</si>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</sst>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"/>
    <numFmt numFmtId="165" formatCode="#,##0.0"/>
    <numFmt numFmtId="166" formatCode="[&gt;=0.5]#,###;\-"/>
    <numFmt numFmtId="168" formatCode="_(* #,##0_);_(* \(#,##0\);_(* &quot;-&quot;??_);_(@_)"/>
    <numFmt numFmtId="169" formatCode="_(* #,##0.0_);_(* \(#,##0.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Helv"/>
    </font>
    <font>
      <b/>
      <sz val="14"/>
      <color rgb="FF0070C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4"/>
      <color rgb="FF0076B6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i/>
      <sz val="9"/>
      <color rgb="FF0076B6"/>
      <name val="Calibri"/>
      <family val="2"/>
      <scheme val="minor"/>
    </font>
    <font>
      <b/>
      <sz val="12"/>
      <color rgb="FF0076B6"/>
      <name val="Calibri"/>
      <family val="2"/>
      <scheme val="minor"/>
    </font>
    <font>
      <sz val="12"/>
      <color rgb="FF0076B6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DA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 style="medium">
        <color rgb="FF0076B6"/>
      </top>
      <bottom/>
      <diagonal/>
    </border>
    <border>
      <left/>
      <right/>
      <top style="medium">
        <color theme="4"/>
      </top>
      <bottom/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6B6"/>
      </bottom>
      <diagonal/>
    </border>
    <border>
      <left/>
      <right/>
      <top/>
      <bottom style="medium">
        <color theme="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43" fontId="2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0" fontId="8" fillId="0" borderId="0" xfId="3" applyFont="1" applyAlignment="1">
      <alignment horizontal="left"/>
    </xf>
    <xf numFmtId="0" fontId="8" fillId="0" borderId="0" xfId="3" applyFont="1" applyAlignment="1">
      <alignment horizontal="center"/>
    </xf>
    <xf numFmtId="164" fontId="8" fillId="0" borderId="0" xfId="3" applyNumberFormat="1" applyFont="1" applyAlignment="1">
      <alignment horizontal="center"/>
    </xf>
    <xf numFmtId="0" fontId="9" fillId="0" borderId="1" xfId="0" applyFont="1" applyBorder="1" applyAlignment="1">
      <alignment horizontal="right"/>
    </xf>
    <xf numFmtId="0" fontId="9" fillId="0" borderId="4" xfId="0" applyFont="1" applyBorder="1"/>
    <xf numFmtId="0" fontId="8" fillId="0" borderId="5" xfId="3" applyFont="1" applyBorder="1" applyAlignment="1">
      <alignment horizontal="right" wrapText="1"/>
    </xf>
    <xf numFmtId="164" fontId="8" fillId="0" borderId="5" xfId="3" applyNumberFormat="1" applyFont="1" applyBorder="1" applyAlignment="1">
      <alignment horizontal="right" wrapText="1"/>
    </xf>
    <xf numFmtId="0" fontId="9" fillId="0" borderId="0" xfId="2" applyFont="1" applyAlignment="1">
      <alignment horizontal="right"/>
    </xf>
    <xf numFmtId="0" fontId="11" fillId="0" borderId="0" xfId="2" applyFont="1" applyAlignment="1">
      <alignment vertical="center"/>
    </xf>
    <xf numFmtId="3" fontId="8" fillId="0" borderId="0" xfId="5" applyNumberFormat="1" applyFont="1" applyAlignment="1">
      <alignment horizontal="right"/>
    </xf>
    <xf numFmtId="165" fontId="8" fillId="0" borderId="0" xfId="5" applyNumberFormat="1" applyFont="1" applyAlignment="1">
      <alignment horizontal="right"/>
    </xf>
    <xf numFmtId="0" fontId="9" fillId="0" borderId="0" xfId="2" applyFont="1" applyAlignment="1">
      <alignment vertical="center"/>
    </xf>
    <xf numFmtId="0" fontId="9" fillId="2" borderId="0" xfId="2" applyFont="1" applyFill="1" applyAlignment="1">
      <alignment vertical="center"/>
    </xf>
    <xf numFmtId="0" fontId="9" fillId="0" borderId="0" xfId="2" applyFont="1" applyAlignment="1">
      <alignment horizontal="left" vertical="center" indent="1"/>
    </xf>
    <xf numFmtId="0" fontId="8" fillId="0" borderId="0" xfId="5" applyFont="1" applyAlignment="1">
      <alignment horizontal="left"/>
    </xf>
    <xf numFmtId="0" fontId="8" fillId="0" borderId="0" xfId="5" applyFont="1" applyAlignment="1">
      <alignment horizontal="left" indent="1"/>
    </xf>
    <xf numFmtId="0" fontId="8" fillId="0" borderId="0" xfId="5" applyFont="1" applyAlignment="1">
      <alignment horizontal="left" indent="2"/>
    </xf>
    <xf numFmtId="3" fontId="9" fillId="0" borderId="0" xfId="2" applyNumberFormat="1" applyFont="1" applyAlignment="1">
      <alignment horizontal="left" indent="1"/>
    </xf>
    <xf numFmtId="3" fontId="9" fillId="0" borderId="0" xfId="2" applyNumberFormat="1" applyFont="1" applyAlignment="1">
      <alignment horizontal="left" indent="2"/>
    </xf>
    <xf numFmtId="0" fontId="12" fillId="2" borderId="0" xfId="2" applyFont="1" applyFill="1" applyAlignment="1">
      <alignment vertical="center"/>
    </xf>
    <xf numFmtId="0" fontId="6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3" fontId="8" fillId="0" borderId="0" xfId="5" applyNumberFormat="1" applyFont="1" applyAlignment="1">
      <alignment horizontal="right" vertical="center"/>
    </xf>
    <xf numFmtId="3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165" fontId="8" fillId="0" borderId="0" xfId="5" applyNumberFormat="1" applyFont="1" applyAlignment="1">
      <alignment horizontal="right" vertical="center"/>
    </xf>
    <xf numFmtId="0" fontId="6" fillId="0" borderId="0" xfId="6" applyFont="1" applyAlignment="1">
      <alignment horizontal="left" indent="1"/>
    </xf>
    <xf numFmtId="0" fontId="8" fillId="0" borderId="4" xfId="3" applyFont="1" applyBorder="1" applyAlignment="1">
      <alignment horizontal="left" vertical="top" wrapText="1" indent="3"/>
    </xf>
    <xf numFmtId="168" fontId="8" fillId="0" borderId="4" xfId="1" applyNumberFormat="1" applyFont="1" applyBorder="1" applyAlignment="1">
      <alignment horizontal="right" vertical="center"/>
    </xf>
    <xf numFmtId="169" fontId="8" fillId="0" borderId="4" xfId="1" applyNumberFormat="1" applyFont="1" applyBorder="1" applyAlignment="1">
      <alignment horizontal="right" vertical="center"/>
    </xf>
    <xf numFmtId="0" fontId="14" fillId="0" borderId="0" xfId="7" applyFont="1" applyAlignment="1">
      <alignment vertical="center"/>
    </xf>
    <xf numFmtId="0" fontId="14" fillId="0" borderId="0" xfId="0" applyFont="1" applyAlignment="1">
      <alignment horizontal="left" indent="1"/>
    </xf>
    <xf numFmtId="0" fontId="15" fillId="0" borderId="0" xfId="0" applyFont="1"/>
    <xf numFmtId="0" fontId="16" fillId="0" borderId="0" xfId="0" applyFont="1" applyAlignment="1">
      <alignment horizontal="left" indent="1"/>
    </xf>
    <xf numFmtId="0" fontId="16" fillId="0" borderId="0" xfId="0" applyFont="1" applyAlignment="1">
      <alignment horizontal="left" indent="3"/>
    </xf>
    <xf numFmtId="3" fontId="10" fillId="0" borderId="0" xfId="5" applyNumberFormat="1" applyFont="1" applyAlignment="1">
      <alignment horizontal="right"/>
    </xf>
    <xf numFmtId="165" fontId="10" fillId="0" borderId="0" xfId="5" applyNumberFormat="1" applyFont="1" applyAlignment="1">
      <alignment horizontal="right"/>
    </xf>
    <xf numFmtId="0" fontId="14" fillId="0" borderId="0" xfId="2" applyFont="1" applyAlignment="1">
      <alignment horizontal="left" indent="1"/>
    </xf>
    <xf numFmtId="0" fontId="11" fillId="0" borderId="0" xfId="3" applyFont="1" applyAlignment="1">
      <alignment horizontal="left" vertical="top" wrapText="1" indent="1"/>
    </xf>
    <xf numFmtId="168" fontId="10" fillId="0" borderId="0" xfId="8" applyNumberFormat="1" applyFont="1" applyBorder="1" applyAlignment="1">
      <alignment horizontal="right" vertical="center"/>
    </xf>
    <xf numFmtId="169" fontId="10" fillId="0" borderId="0" xfId="8" applyNumberFormat="1" applyFont="1" applyBorder="1" applyAlignment="1">
      <alignment horizontal="right" vertical="center"/>
    </xf>
    <xf numFmtId="0" fontId="9" fillId="0" borderId="0" xfId="3" applyFont="1" applyAlignment="1">
      <alignment horizontal="left" vertical="top" wrapText="1" indent="2"/>
    </xf>
    <xf numFmtId="168" fontId="8" fillId="0" borderId="0" xfId="8" applyNumberFormat="1" applyFont="1" applyBorder="1" applyAlignment="1">
      <alignment horizontal="right" vertical="center"/>
    </xf>
    <xf numFmtId="169" fontId="8" fillId="0" borderId="0" xfId="8" applyNumberFormat="1" applyFont="1" applyBorder="1" applyAlignment="1">
      <alignment horizontal="right" vertical="center"/>
    </xf>
    <xf numFmtId="0" fontId="9" fillId="0" borderId="0" xfId="2" applyFont="1"/>
    <xf numFmtId="168" fontId="10" fillId="0" borderId="0" xfId="8" applyNumberFormat="1" applyFont="1" applyFill="1" applyBorder="1" applyAlignment="1">
      <alignment horizontal="right" vertical="center"/>
    </xf>
    <xf numFmtId="168" fontId="8" fillId="0" borderId="0" xfId="8" applyNumberFormat="1" applyFont="1" applyFill="1" applyBorder="1" applyAlignment="1">
      <alignment horizontal="right" vertical="center"/>
    </xf>
    <xf numFmtId="0" fontId="11" fillId="0" borderId="0" xfId="7" applyFont="1" applyAlignment="1">
      <alignment horizontal="left" vertical="center" indent="1"/>
    </xf>
    <xf numFmtId="0" fontId="9" fillId="0" borderId="0" xfId="3" applyFont="1" applyAlignment="1">
      <alignment horizontal="left" vertical="top" wrapText="1" indent="3"/>
    </xf>
    <xf numFmtId="0" fontId="17" fillId="0" borderId="0" xfId="0" applyFont="1"/>
    <xf numFmtId="166" fontId="10" fillId="0" borderId="0" xfId="1" applyNumberFormat="1" applyFont="1" applyBorder="1" applyAlignment="1">
      <alignment horizontal="right" vertical="center"/>
    </xf>
    <xf numFmtId="166" fontId="8" fillId="0" borderId="0" xfId="1" applyNumberFormat="1" applyFont="1" applyBorder="1" applyAlignment="1">
      <alignment horizontal="right" vertical="center"/>
    </xf>
    <xf numFmtId="3" fontId="10" fillId="0" borderId="0" xfId="1" applyNumberFormat="1" applyFont="1" applyBorder="1" applyAlignment="1">
      <alignment horizontal="right" vertical="center"/>
    </xf>
    <xf numFmtId="3" fontId="8" fillId="0" borderId="0" xfId="1" applyNumberFormat="1" applyFont="1" applyBorder="1" applyAlignment="1">
      <alignment horizontal="right" vertical="center"/>
    </xf>
    <xf numFmtId="0" fontId="8" fillId="0" borderId="2" xfId="3" applyFont="1" applyBorder="1" applyAlignment="1">
      <alignment horizontal="right" wrapText="1"/>
    </xf>
    <xf numFmtId="0" fontId="12" fillId="0" borderId="3" xfId="2" applyFont="1" applyBorder="1" applyAlignment="1">
      <alignment horizontal="center"/>
    </xf>
    <xf numFmtId="0" fontId="8" fillId="3" borderId="0" xfId="4" applyFont="1" applyFill="1" applyAlignment="1">
      <alignment horizontal="center"/>
    </xf>
    <xf numFmtId="3" fontId="8" fillId="4" borderId="0" xfId="5" applyNumberFormat="1" applyFont="1" applyFill="1" applyAlignment="1">
      <alignment horizontal="right"/>
    </xf>
    <xf numFmtId="165" fontId="8" fillId="4" borderId="0" xfId="5" applyNumberFormat="1" applyFont="1" applyFill="1" applyAlignment="1">
      <alignment horizontal="right"/>
    </xf>
    <xf numFmtId="0" fontId="0" fillId="4" borderId="0" xfId="0" applyFill="1"/>
    <xf numFmtId="3" fontId="8" fillId="4" borderId="0" xfId="1" applyNumberFormat="1" applyFont="1" applyFill="1" applyBorder="1" applyAlignment="1">
      <alignment horizontal="right" vertical="center"/>
    </xf>
  </cellXfs>
  <cellStyles count="9">
    <cellStyle name="Comma" xfId="1" builtinId="3"/>
    <cellStyle name="Comma 2" xfId="8" xr:uid="{64E0234A-E602-41F0-A740-5FA5B34C7677}"/>
    <cellStyle name="Normal" xfId="0" builtinId="0"/>
    <cellStyle name="Normal 2" xfId="2" xr:uid="{6EE40CC0-72E2-4C41-B79A-6AEC28444490}"/>
    <cellStyle name="Normal 5" xfId="6" xr:uid="{2D7A1AF0-E2B7-45BE-958B-59268C0867DF}"/>
    <cellStyle name="Normal_By Characteristic" xfId="5" xr:uid="{DD9652B0-AE2D-47E3-92FE-88DE2581B1EA}"/>
    <cellStyle name="Normal_Housing problems" xfId="4" xr:uid="{498C506C-2E1C-412A-AFD9-10A561EAACB7}"/>
    <cellStyle name="Normal_Sheet1" xfId="3" xr:uid="{664927C7-D746-47E1-9CDE-96C4D6EC0DCB}"/>
    <cellStyle name="Normal_Workbook1 2" xfId="7" xr:uid="{2A67A4FB-D473-4481-BF21-EB8592AE7F48}"/>
  </cellStyles>
  <dxfs count="64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8D5D4-50BB-47FD-B2ED-AAC5B3383002}">
  <dimension ref="A1:A10"/>
  <sheetViews>
    <sheetView workbookViewId="0"/>
  </sheetViews>
  <sheetFormatPr defaultRowHeight="15" x14ac:dyDescent="0.25"/>
  <sheetData>
    <row r="1" spans="1:1" ht="15.75" x14ac:dyDescent="0.25">
      <c r="A1" s="37" t="s">
        <v>41</v>
      </c>
    </row>
    <row r="2" spans="1:1" ht="15.75" x14ac:dyDescent="0.25">
      <c r="A2" s="37"/>
    </row>
    <row r="3" spans="1:1" ht="15.75" x14ac:dyDescent="0.25">
      <c r="A3" s="38" t="s">
        <v>42</v>
      </c>
    </row>
    <row r="4" spans="1:1" ht="15.75" x14ac:dyDescent="0.25">
      <c r="A4" s="39" t="s">
        <v>43</v>
      </c>
    </row>
    <row r="5" spans="1:1" ht="15.75" x14ac:dyDescent="0.25">
      <c r="A5" s="39" t="s">
        <v>44</v>
      </c>
    </row>
    <row r="6" spans="1:1" ht="15.75" x14ac:dyDescent="0.25">
      <c r="A6" s="39" t="s">
        <v>45</v>
      </c>
    </row>
    <row r="7" spans="1:1" ht="15.75" x14ac:dyDescent="0.25">
      <c r="A7" s="39" t="s">
        <v>46</v>
      </c>
    </row>
    <row r="8" spans="1:1" ht="15.75" x14ac:dyDescent="0.25">
      <c r="A8" s="39" t="s">
        <v>47</v>
      </c>
    </row>
    <row r="9" spans="1:1" ht="15.75" x14ac:dyDescent="0.25">
      <c r="A9" s="39" t="s">
        <v>49</v>
      </c>
    </row>
    <row r="10" spans="1:1" ht="15.75" x14ac:dyDescent="0.25">
      <c r="A10" s="38" t="s">
        <v>48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8CC611-96D8-4B6A-A6F0-176947318194}">
  <sheetPr>
    <pageSetUpPr fitToPage="1"/>
  </sheetPr>
  <dimension ref="A1:AG64"/>
  <sheetViews>
    <sheetView workbookViewId="0"/>
  </sheetViews>
  <sheetFormatPr defaultRowHeight="15" x14ac:dyDescent="0.25"/>
  <cols>
    <col min="1" max="1" width="31.42578125" customWidth="1"/>
    <col min="2" max="2" width="6.140625" customWidth="1"/>
    <col min="3" max="3" width="6" customWidth="1"/>
    <col min="4" max="4" width="1.42578125" customWidth="1"/>
    <col min="5" max="5" width="6.140625" customWidth="1"/>
    <col min="6" max="6" width="6" customWidth="1"/>
    <col min="7" max="7" width="6.140625" customWidth="1"/>
    <col min="8" max="8" width="6" customWidth="1"/>
    <col min="9" max="9" width="1.42578125" customWidth="1"/>
    <col min="10" max="10" width="6.140625" customWidth="1"/>
    <col min="11" max="11" width="6" customWidth="1"/>
    <col min="12" max="12" width="6.140625" customWidth="1"/>
    <col min="13" max="13" width="6" customWidth="1"/>
    <col min="14" max="14" width="1.42578125" customWidth="1"/>
    <col min="15" max="15" width="6.140625" customWidth="1"/>
    <col min="16" max="16" width="6" customWidth="1"/>
    <col min="17" max="17" width="6.140625" customWidth="1"/>
    <col min="18" max="18" width="6" customWidth="1"/>
    <col min="19" max="19" width="1.42578125" customWidth="1"/>
    <col min="20" max="20" width="6.140625" customWidth="1"/>
    <col min="21" max="21" width="6" customWidth="1"/>
    <col min="22" max="22" width="6.140625" customWidth="1"/>
    <col min="23" max="23" width="6" customWidth="1"/>
    <col min="24" max="24" width="1.42578125" customWidth="1"/>
    <col min="25" max="25" width="6.140625" customWidth="1"/>
    <col min="26" max="26" width="6" customWidth="1"/>
    <col min="27" max="27" width="6.140625" customWidth="1"/>
    <col min="28" max="28" width="6" customWidth="1"/>
    <col min="29" max="29" width="1.42578125" customWidth="1"/>
    <col min="30" max="30" width="6.140625" customWidth="1"/>
    <col min="31" max="31" width="6" customWidth="1"/>
    <col min="32" max="32" width="6.140625" customWidth="1"/>
    <col min="33" max="33" width="6" customWidth="1"/>
    <col min="34" max="34" width="2.5703125" customWidth="1"/>
  </cols>
  <sheetData>
    <row r="1" spans="1:33" ht="18.75" x14ac:dyDescent="0.3">
      <c r="A1" s="1" t="s">
        <v>50</v>
      </c>
      <c r="B1" s="2"/>
      <c r="C1" s="2"/>
    </row>
    <row r="2" spans="1:33" ht="18.75" x14ac:dyDescent="0.3">
      <c r="A2" s="3" t="s">
        <v>0</v>
      </c>
      <c r="B2" s="4"/>
      <c r="C2" s="4"/>
    </row>
    <row r="3" spans="1:33" x14ac:dyDescent="0.25">
      <c r="A3" s="5"/>
      <c r="B3" s="4"/>
      <c r="C3" s="4"/>
    </row>
    <row r="4" spans="1:33" ht="15.75" thickBot="1" x14ac:dyDescent="0.3">
      <c r="A4" s="4"/>
      <c r="B4" s="6"/>
      <c r="C4" s="7"/>
    </row>
    <row r="5" spans="1:33" x14ac:dyDescent="0.25">
      <c r="A5" s="8"/>
      <c r="B5" s="59"/>
      <c r="C5" s="59"/>
      <c r="E5" s="60" t="s">
        <v>51</v>
      </c>
      <c r="F5" s="60"/>
      <c r="G5" s="60"/>
      <c r="H5" s="60"/>
      <c r="J5" s="60" t="s">
        <v>54</v>
      </c>
      <c r="K5" s="60"/>
      <c r="L5" s="60"/>
      <c r="M5" s="60"/>
      <c r="O5" s="60" t="s">
        <v>55</v>
      </c>
      <c r="P5" s="60"/>
      <c r="Q5" s="60"/>
      <c r="R5" s="60"/>
      <c r="T5" s="60" t="s">
        <v>56</v>
      </c>
      <c r="U5" s="60"/>
      <c r="V5" s="60"/>
      <c r="W5" s="60"/>
      <c r="Y5" s="60" t="s">
        <v>57</v>
      </c>
      <c r="Z5" s="60"/>
      <c r="AA5" s="60"/>
      <c r="AB5" s="60"/>
      <c r="AD5" s="60" t="s">
        <v>58</v>
      </c>
      <c r="AE5" s="60"/>
      <c r="AF5" s="60"/>
      <c r="AG5" s="60"/>
    </row>
    <row r="6" spans="1:33" ht="15" customHeight="1" x14ac:dyDescent="0.25">
      <c r="B6" s="4" t="s">
        <v>1</v>
      </c>
      <c r="E6" s="61" t="s">
        <v>52</v>
      </c>
      <c r="F6" s="61"/>
      <c r="G6" s="61" t="s">
        <v>53</v>
      </c>
      <c r="H6" s="61"/>
      <c r="J6" s="61" t="s">
        <v>52</v>
      </c>
      <c r="K6" s="61"/>
      <c r="L6" s="61" t="s">
        <v>53</v>
      </c>
      <c r="M6" s="61"/>
      <c r="O6" s="61" t="s">
        <v>52</v>
      </c>
      <c r="P6" s="61"/>
      <c r="Q6" s="61" t="s">
        <v>53</v>
      </c>
      <c r="R6" s="61"/>
      <c r="T6" s="61" t="s">
        <v>52</v>
      </c>
      <c r="U6" s="61"/>
      <c r="V6" s="61" t="s">
        <v>53</v>
      </c>
      <c r="W6" s="61"/>
      <c r="Y6" s="61" t="s">
        <v>52</v>
      </c>
      <c r="Z6" s="61"/>
      <c r="AA6" s="61" t="s">
        <v>53</v>
      </c>
      <c r="AB6" s="61"/>
      <c r="AD6" s="61" t="s">
        <v>52</v>
      </c>
      <c r="AE6" s="61"/>
      <c r="AF6" s="61" t="s">
        <v>53</v>
      </c>
      <c r="AG6" s="61"/>
    </row>
    <row r="7" spans="1:33" ht="15.75" thickBot="1" x14ac:dyDescent="0.3">
      <c r="A7" s="9"/>
      <c r="B7" s="10" t="s">
        <v>2</v>
      </c>
      <c r="C7" s="11" t="s">
        <v>3</v>
      </c>
      <c r="E7" s="10" t="s">
        <v>2</v>
      </c>
      <c r="F7" s="11" t="s">
        <v>3</v>
      </c>
      <c r="G7" s="10" t="s">
        <v>2</v>
      </c>
      <c r="H7" s="11" t="s">
        <v>3</v>
      </c>
      <c r="J7" s="10" t="s">
        <v>2</v>
      </c>
      <c r="K7" s="11" t="s">
        <v>3</v>
      </c>
      <c r="L7" s="10" t="s">
        <v>2</v>
      </c>
      <c r="M7" s="11" t="s">
        <v>3</v>
      </c>
      <c r="O7" s="10" t="s">
        <v>2</v>
      </c>
      <c r="P7" s="11" t="s">
        <v>3</v>
      </c>
      <c r="Q7" s="10" t="s">
        <v>2</v>
      </c>
      <c r="R7" s="11" t="s">
        <v>3</v>
      </c>
      <c r="T7" s="10" t="s">
        <v>2</v>
      </c>
      <c r="U7" s="11" t="s">
        <v>3</v>
      </c>
      <c r="V7" s="10" t="s">
        <v>2</v>
      </c>
      <c r="W7" s="11" t="s">
        <v>3</v>
      </c>
      <c r="Y7" s="10" t="s">
        <v>2</v>
      </c>
      <c r="Z7" s="11" t="s">
        <v>3</v>
      </c>
      <c r="AA7" s="10" t="s">
        <v>2</v>
      </c>
      <c r="AB7" s="11" t="s">
        <v>3</v>
      </c>
      <c r="AD7" s="10" t="s">
        <v>2</v>
      </c>
      <c r="AE7" s="11" t="s">
        <v>3</v>
      </c>
      <c r="AF7" s="10" t="s">
        <v>2</v>
      </c>
      <c r="AG7" s="11" t="s">
        <v>3</v>
      </c>
    </row>
    <row r="8" spans="1:33" x14ac:dyDescent="0.25">
      <c r="A8" s="4"/>
      <c r="B8" s="4"/>
      <c r="C8" s="4"/>
      <c r="E8" s="12"/>
      <c r="F8" s="12"/>
      <c r="G8" s="12"/>
      <c r="H8" s="12"/>
      <c r="J8" s="12"/>
      <c r="K8" s="12"/>
      <c r="L8" s="12"/>
      <c r="M8" s="12"/>
      <c r="O8" s="12"/>
      <c r="P8" s="12"/>
      <c r="Q8" s="12"/>
      <c r="R8" s="12"/>
      <c r="T8" s="12"/>
      <c r="U8" s="12"/>
      <c r="V8" s="12"/>
      <c r="W8" s="12"/>
      <c r="Y8" s="12"/>
      <c r="Z8" s="12"/>
      <c r="AA8" s="12"/>
      <c r="AB8" s="12"/>
      <c r="AD8" s="12"/>
      <c r="AE8" s="12"/>
      <c r="AF8" s="12"/>
      <c r="AG8" s="12"/>
    </row>
    <row r="9" spans="1:33" x14ac:dyDescent="0.25">
      <c r="A9" s="13" t="s">
        <v>4</v>
      </c>
      <c r="B9" s="40">
        <v>14760.000000064045</v>
      </c>
      <c r="C9" s="41">
        <v>100</v>
      </c>
      <c r="E9" s="57">
        <v>4712.1372256640207</v>
      </c>
      <c r="F9" s="41">
        <f>E9/$B9*100</f>
        <v>31.92504895422476</v>
      </c>
      <c r="G9" s="57">
        <v>6984.1348911643936</v>
      </c>
      <c r="H9" s="41">
        <f>G9/$B9*100</f>
        <v>47.317987067304124</v>
      </c>
      <c r="J9" s="57">
        <v>4915.7167642435006</v>
      </c>
      <c r="K9" s="41">
        <f>J9/$B9*100</f>
        <v>33.304314120746412</v>
      </c>
      <c r="L9" s="57">
        <v>7510.5741290828273</v>
      </c>
      <c r="M9" s="41">
        <f>L9/$B9*100</f>
        <v>50.884648570801069</v>
      </c>
      <c r="O9" s="57">
        <v>2568.4922879151718</v>
      </c>
      <c r="P9" s="41">
        <f>O9/$B9*100</f>
        <v>17.40170926764246</v>
      </c>
      <c r="Q9" s="57">
        <v>6833.995497603828</v>
      </c>
      <c r="R9" s="41">
        <f>Q9/$B9*100</f>
        <v>46.300782503890069</v>
      </c>
      <c r="T9" s="57">
        <v>2465.494085183439</v>
      </c>
      <c r="U9" s="41">
        <f>T9/$B9*100</f>
        <v>16.70388946593998</v>
      </c>
      <c r="V9" s="57">
        <v>7979.6109807970843</v>
      </c>
      <c r="W9" s="41">
        <f>V9/$B9*100</f>
        <v>54.06240501871585</v>
      </c>
      <c r="Y9" s="57">
        <v>2702.4142799456895</v>
      </c>
      <c r="Z9" s="41">
        <f>Y9/$B9*100</f>
        <v>18.309039836950973</v>
      </c>
      <c r="AA9" s="57">
        <v>6937.6623520596895</v>
      </c>
      <c r="AB9" s="41">
        <f>AA9/$B9*100</f>
        <v>47.003132466325113</v>
      </c>
      <c r="AD9" s="57">
        <v>519.1221467175377</v>
      </c>
      <c r="AE9" s="41">
        <f>AD9/$B9*100</f>
        <v>3.5170877148732056</v>
      </c>
      <c r="AF9" s="57">
        <v>1686.8114526038569</v>
      </c>
      <c r="AG9" s="41">
        <f>AF9/$B9*100</f>
        <v>11.428261873960283</v>
      </c>
    </row>
    <row r="10" spans="1:33" x14ac:dyDescent="0.25">
      <c r="A10" s="16"/>
      <c r="B10" s="14"/>
      <c r="C10" s="15"/>
      <c r="E10" s="57"/>
      <c r="G10" s="57"/>
      <c r="J10" s="57"/>
      <c r="L10" s="57"/>
      <c r="O10" s="57"/>
      <c r="Q10" s="57"/>
      <c r="T10" s="57"/>
      <c r="V10" s="57"/>
      <c r="Y10" s="57"/>
      <c r="AA10" s="57"/>
      <c r="AD10" s="57"/>
      <c r="AF10" s="57"/>
    </row>
    <row r="11" spans="1:33" x14ac:dyDescent="0.25">
      <c r="A11" s="17" t="s">
        <v>5</v>
      </c>
      <c r="B11" s="62"/>
      <c r="C11" s="63"/>
      <c r="D11" s="64"/>
      <c r="E11" s="65"/>
      <c r="F11" s="64"/>
      <c r="G11" s="65"/>
      <c r="H11" s="64"/>
      <c r="I11" s="64"/>
      <c r="J11" s="65"/>
      <c r="K11" s="64"/>
      <c r="L11" s="65"/>
      <c r="M11" s="64"/>
      <c r="N11" s="64"/>
      <c r="O11" s="65"/>
      <c r="P11" s="64"/>
      <c r="Q11" s="65"/>
      <c r="R11" s="64"/>
      <c r="S11" s="64"/>
      <c r="T11" s="65"/>
      <c r="U11" s="64"/>
      <c r="V11" s="65"/>
      <c r="W11" s="64"/>
      <c r="X11" s="64"/>
      <c r="Y11" s="65"/>
      <c r="Z11" s="64"/>
      <c r="AA11" s="65"/>
      <c r="AB11" s="64"/>
      <c r="AC11" s="64"/>
      <c r="AD11" s="65"/>
      <c r="AE11" s="64"/>
      <c r="AF11" s="65"/>
      <c r="AG11" s="64"/>
    </row>
    <row r="12" spans="1:33" x14ac:dyDescent="0.25">
      <c r="A12" s="18" t="s">
        <v>6</v>
      </c>
      <c r="B12" s="14">
        <v>3443.336407257113</v>
      </c>
      <c r="C12" s="15">
        <v>100</v>
      </c>
      <c r="E12" s="58">
        <v>820.15693390241381</v>
      </c>
      <c r="F12" s="15">
        <f t="shared" ref="F12:H15" si="0">E12/$B12*100</f>
        <v>23.818669943891223</v>
      </c>
      <c r="G12" s="58">
        <v>1806.3620801607613</v>
      </c>
      <c r="H12" s="15">
        <f t="shared" si="0"/>
        <v>52.459645719009785</v>
      </c>
      <c r="J12" s="58">
        <v>796.98447342192344</v>
      </c>
      <c r="K12" s="15">
        <f t="shared" ref="K12:K15" si="1">J12/$B12*100</f>
        <v>23.145704606213133</v>
      </c>
      <c r="L12" s="58">
        <v>1982.7348983705406</v>
      </c>
      <c r="M12" s="15">
        <f t="shared" ref="M12:M15" si="2">L12/$B12*100</f>
        <v>57.58179462778498</v>
      </c>
      <c r="O12" s="58">
        <v>546.68183197380699</v>
      </c>
      <c r="P12" s="15">
        <f t="shared" ref="P12:P15" si="3">O12/$B12*100</f>
        <v>15.876515312928191</v>
      </c>
      <c r="Q12" s="58">
        <v>1999.1344366161652</v>
      </c>
      <c r="R12" s="15">
        <f t="shared" ref="R12:R15" si="4">Q12/$B12*100</f>
        <v>58.058063464343071</v>
      </c>
      <c r="T12" s="58">
        <v>363.64975249971991</v>
      </c>
      <c r="U12" s="15">
        <f t="shared" ref="U12:U15" si="5">T12/$B12*100</f>
        <v>10.560970799521602</v>
      </c>
      <c r="V12" s="58">
        <v>1810.7793746280727</v>
      </c>
      <c r="W12" s="15">
        <f t="shared" ref="W12:W15" si="6">V12/$B12*100</f>
        <v>52.587931019801239</v>
      </c>
      <c r="Y12" s="58">
        <v>394.16850574344164</v>
      </c>
      <c r="Z12" s="15">
        <f t="shared" ref="Z12:Z15" si="7">Y12/$B12*100</f>
        <v>11.447284236088558</v>
      </c>
      <c r="AA12" s="58">
        <v>1584.2355765158409</v>
      </c>
      <c r="AB12" s="15">
        <f t="shared" ref="AB12:AB15" si="8">AA12/$B12*100</f>
        <v>46.008736560765165</v>
      </c>
      <c r="AD12" s="58">
        <v>216.96899710072535</v>
      </c>
      <c r="AE12" s="15">
        <f t="shared" ref="AE12:AE15" si="9">AD12/$B12*100</f>
        <v>6.3011269141012614</v>
      </c>
      <c r="AF12" s="58">
        <v>597.53018494513412</v>
      </c>
      <c r="AG12" s="15">
        <f t="shared" ref="AG12:AG15" si="10">AF12/$B12*100</f>
        <v>17.353232861180523</v>
      </c>
    </row>
    <row r="13" spans="1:33" x14ac:dyDescent="0.25">
      <c r="A13" s="18" t="s">
        <v>7</v>
      </c>
      <c r="B13" s="14">
        <v>3565.9714959971334</v>
      </c>
      <c r="C13" s="15">
        <v>100</v>
      </c>
      <c r="E13" s="58">
        <v>1030.5550006162414</v>
      </c>
      <c r="F13" s="15">
        <f t="shared" si="0"/>
        <v>28.899698210517322</v>
      </c>
      <c r="G13" s="58">
        <v>1768.6715599570048</v>
      </c>
      <c r="H13" s="15">
        <f t="shared" si="0"/>
        <v>49.598589386997908</v>
      </c>
      <c r="J13" s="58">
        <v>1120.3270504413274</v>
      </c>
      <c r="K13" s="15">
        <f t="shared" si="1"/>
        <v>31.417162243133866</v>
      </c>
      <c r="L13" s="58">
        <v>1896.8811954299588</v>
      </c>
      <c r="M13" s="15">
        <f t="shared" si="2"/>
        <v>53.193952827700443</v>
      </c>
      <c r="O13" s="58">
        <v>597.6553172339693</v>
      </c>
      <c r="P13" s="15">
        <f t="shared" si="3"/>
        <v>16.759957781626916</v>
      </c>
      <c r="Q13" s="58">
        <v>1618.9390894933645</v>
      </c>
      <c r="R13" s="15">
        <f t="shared" si="4"/>
        <v>45.399664335810101</v>
      </c>
      <c r="T13" s="58">
        <v>554.31873603274994</v>
      </c>
      <c r="U13" s="15">
        <f t="shared" si="5"/>
        <v>15.544676581262152</v>
      </c>
      <c r="V13" s="58">
        <v>1911.6721196374533</v>
      </c>
      <c r="W13" s="15">
        <f t="shared" si="6"/>
        <v>53.608732480989808</v>
      </c>
      <c r="Y13" s="58">
        <v>558.50499895430335</v>
      </c>
      <c r="Z13" s="15">
        <f t="shared" si="7"/>
        <v>15.662071320010135</v>
      </c>
      <c r="AA13" s="58">
        <v>1624.7261747848584</v>
      </c>
      <c r="AB13" s="15">
        <f t="shared" si="8"/>
        <v>45.561950694464116</v>
      </c>
      <c r="AD13" s="58">
        <v>85.301894874477057</v>
      </c>
      <c r="AE13" s="15">
        <f t="shared" si="9"/>
        <v>2.3921081525814203</v>
      </c>
      <c r="AF13" s="58">
        <v>427.46407188830847</v>
      </c>
      <c r="AG13" s="15">
        <f t="shared" si="10"/>
        <v>11.987310396848223</v>
      </c>
    </row>
    <row r="14" spans="1:33" x14ac:dyDescent="0.25">
      <c r="A14" s="18" t="s">
        <v>8</v>
      </c>
      <c r="B14" s="14">
        <v>3123.2321493649979</v>
      </c>
      <c r="C14" s="15">
        <v>100</v>
      </c>
      <c r="E14" s="58">
        <v>950.90788981441631</v>
      </c>
      <c r="F14" s="15">
        <f t="shared" si="0"/>
        <v>30.446276304108576</v>
      </c>
      <c r="G14" s="58">
        <v>1470.8124549524555</v>
      </c>
      <c r="H14" s="15">
        <f t="shared" si="0"/>
        <v>47.092639439290309</v>
      </c>
      <c r="J14" s="58">
        <v>1001.7965228974333</v>
      </c>
      <c r="K14" s="15">
        <f t="shared" si="1"/>
        <v>32.075634310472701</v>
      </c>
      <c r="L14" s="58">
        <v>1600.3915158456509</v>
      </c>
      <c r="M14" s="15">
        <f t="shared" si="2"/>
        <v>51.241516458231764</v>
      </c>
      <c r="O14" s="58">
        <v>537.54510543730532</v>
      </c>
      <c r="P14" s="15">
        <f t="shared" si="3"/>
        <v>17.211179948522133</v>
      </c>
      <c r="Q14" s="58">
        <v>1387.6997792145849</v>
      </c>
      <c r="R14" s="15">
        <f t="shared" si="4"/>
        <v>44.431528392685316</v>
      </c>
      <c r="T14" s="58">
        <v>563.51079647261247</v>
      </c>
      <c r="U14" s="15">
        <f t="shared" si="5"/>
        <v>18.042552379181391</v>
      </c>
      <c r="V14" s="58">
        <v>1602.7626342311873</v>
      </c>
      <c r="W14" s="15">
        <f t="shared" si="6"/>
        <v>51.317435194724617</v>
      </c>
      <c r="Y14" s="58">
        <v>515.18132237142527</v>
      </c>
      <c r="Z14" s="15">
        <f t="shared" si="7"/>
        <v>16.49513381437783</v>
      </c>
      <c r="AA14" s="58">
        <v>1470.6648994290003</v>
      </c>
      <c r="AB14" s="15">
        <f t="shared" si="8"/>
        <v>47.087914989861055</v>
      </c>
      <c r="AD14" s="58">
        <v>116.75512573291711</v>
      </c>
      <c r="AE14" s="15">
        <f t="shared" si="9"/>
        <v>3.738278813397053</v>
      </c>
      <c r="AF14" s="58">
        <v>256.85294207232369</v>
      </c>
      <c r="AG14" s="15">
        <f t="shared" si="10"/>
        <v>8.2239465332266732</v>
      </c>
    </row>
    <row r="15" spans="1:33" x14ac:dyDescent="0.25">
      <c r="A15" s="18" t="s">
        <v>9</v>
      </c>
      <c r="B15" s="14">
        <v>4627.4599474447341</v>
      </c>
      <c r="C15" s="15">
        <v>100</v>
      </c>
      <c r="E15" s="58">
        <v>1910.5174013309343</v>
      </c>
      <c r="F15" s="15">
        <f t="shared" si="0"/>
        <v>41.286524854438014</v>
      </c>
      <c r="G15" s="58">
        <v>1938.2887960941462</v>
      </c>
      <c r="H15" s="15">
        <f t="shared" si="0"/>
        <v>41.886668239332074</v>
      </c>
      <c r="J15" s="58">
        <v>1996.6087174828012</v>
      </c>
      <c r="K15" s="15">
        <f t="shared" si="1"/>
        <v>43.146969183068158</v>
      </c>
      <c r="L15" s="58">
        <v>2030.5665194366529</v>
      </c>
      <c r="M15" s="15">
        <f t="shared" si="2"/>
        <v>43.88080161683353</v>
      </c>
      <c r="O15" s="58">
        <v>886.61003327008666</v>
      </c>
      <c r="P15" s="15">
        <f t="shared" si="3"/>
        <v>19.159755964169271</v>
      </c>
      <c r="Q15" s="58">
        <v>1828.2221922796743</v>
      </c>
      <c r="R15" s="15">
        <f t="shared" si="4"/>
        <v>39.50811488469418</v>
      </c>
      <c r="T15" s="58">
        <v>984.01480017835365</v>
      </c>
      <c r="U15" s="15">
        <f t="shared" si="5"/>
        <v>21.264685407417151</v>
      </c>
      <c r="V15" s="58">
        <v>2654.3968523003405</v>
      </c>
      <c r="W15" s="15">
        <f t="shared" si="6"/>
        <v>57.361854720451731</v>
      </c>
      <c r="Y15" s="58">
        <v>1234.5594528765173</v>
      </c>
      <c r="Z15" s="15">
        <f t="shared" si="7"/>
        <v>26.678987325611242</v>
      </c>
      <c r="AA15" s="58">
        <v>2258.0357013299681</v>
      </c>
      <c r="AB15" s="15">
        <f t="shared" si="8"/>
        <v>48.796439666146583</v>
      </c>
      <c r="AD15" s="58">
        <v>100.09612900941841</v>
      </c>
      <c r="AE15" s="15">
        <f t="shared" si="9"/>
        <v>2.1630901217133411</v>
      </c>
      <c r="AF15" s="58">
        <v>404.96425369808992</v>
      </c>
      <c r="AG15" s="15">
        <f t="shared" si="10"/>
        <v>8.7513292021405746</v>
      </c>
    </row>
    <row r="16" spans="1:33" x14ac:dyDescent="0.25">
      <c r="A16" s="19"/>
      <c r="B16" s="14"/>
      <c r="C16" s="15"/>
      <c r="E16" s="58"/>
      <c r="G16" s="58"/>
      <c r="J16" s="58"/>
      <c r="L16" s="58"/>
      <c r="O16" s="58"/>
      <c r="Q16" s="58"/>
      <c r="T16" s="58"/>
      <c r="V16" s="58"/>
      <c r="Y16" s="58"/>
      <c r="AA16" s="58"/>
      <c r="AD16" s="58"/>
      <c r="AF16" s="58"/>
    </row>
    <row r="17" spans="1:33" x14ac:dyDescent="0.25">
      <c r="A17" s="17" t="s">
        <v>10</v>
      </c>
      <c r="B17" s="62"/>
      <c r="C17" s="63"/>
      <c r="D17" s="64"/>
      <c r="E17" s="65"/>
      <c r="F17" s="64"/>
      <c r="G17" s="65"/>
      <c r="H17" s="64"/>
      <c r="I17" s="64"/>
      <c r="J17" s="65"/>
      <c r="K17" s="64"/>
      <c r="L17" s="65"/>
      <c r="M17" s="64"/>
      <c r="N17" s="64"/>
      <c r="O17" s="65"/>
      <c r="P17" s="64"/>
      <c r="Q17" s="65"/>
      <c r="R17" s="64"/>
      <c r="S17" s="64"/>
      <c r="T17" s="65"/>
      <c r="U17" s="64"/>
      <c r="V17" s="65"/>
      <c r="W17" s="64"/>
      <c r="X17" s="64"/>
      <c r="Y17" s="65"/>
      <c r="Z17" s="64"/>
      <c r="AA17" s="65"/>
      <c r="AB17" s="64"/>
      <c r="AC17" s="64"/>
      <c r="AD17" s="65"/>
      <c r="AE17" s="64"/>
      <c r="AF17" s="65"/>
      <c r="AG17" s="64"/>
    </row>
    <row r="18" spans="1:33" x14ac:dyDescent="0.25">
      <c r="A18" s="20" t="s">
        <v>11</v>
      </c>
      <c r="B18" s="14">
        <v>5527</v>
      </c>
      <c r="C18" s="15">
        <v>100</v>
      </c>
      <c r="E18" s="58">
        <v>1447.5051354317204</v>
      </c>
      <c r="F18" s="15">
        <f t="shared" ref="F18:H20" si="11">E18/$B18*100</f>
        <v>26.189707534498289</v>
      </c>
      <c r="G18" s="58">
        <v>2414.380625277925</v>
      </c>
      <c r="H18" s="15">
        <f t="shared" si="11"/>
        <v>43.683383847981275</v>
      </c>
      <c r="J18" s="58">
        <v>1541.3436289731496</v>
      </c>
      <c r="K18" s="15">
        <f t="shared" ref="K18:K20" si="12">J18/$B18*100</f>
        <v>27.887527211383201</v>
      </c>
      <c r="L18" s="58">
        <v>2672.0415834904366</v>
      </c>
      <c r="M18" s="15">
        <f t="shared" ref="M18:M20" si="13">L18/$B18*100</f>
        <v>48.345243052115734</v>
      </c>
      <c r="O18" s="58">
        <v>776.48922131087534</v>
      </c>
      <c r="P18" s="15">
        <f t="shared" ref="P18:P20" si="14">O18/$B18*100</f>
        <v>14.049017935785695</v>
      </c>
      <c r="Q18" s="58">
        <v>2478.1043018321329</v>
      </c>
      <c r="R18" s="15">
        <f t="shared" ref="R18:R20" si="15">Q18/$B18*100</f>
        <v>44.836336201051793</v>
      </c>
      <c r="T18" s="58">
        <v>829.15472222523908</v>
      </c>
      <c r="U18" s="15">
        <f t="shared" ref="U18:U20" si="16">T18/$B18*100</f>
        <v>15.00189473901283</v>
      </c>
      <c r="V18" s="58">
        <v>3059.5517450092266</v>
      </c>
      <c r="W18" s="15">
        <f t="shared" ref="W18:W20" si="17">V18/$B18*100</f>
        <v>55.356463633240935</v>
      </c>
      <c r="Y18" s="58">
        <v>1027.9740717302666</v>
      </c>
      <c r="Z18" s="15">
        <f t="shared" ref="Z18:Z20" si="18">Y18/$B18*100</f>
        <v>18.599132833911103</v>
      </c>
      <c r="AA18" s="58">
        <v>2650.6816539830024</v>
      </c>
      <c r="AB18" s="15">
        <f t="shared" ref="AB18:AB20" si="19">AA18/$B18*100</f>
        <v>47.958777890048893</v>
      </c>
      <c r="AD18" s="58">
        <v>148.66638011046669</v>
      </c>
      <c r="AE18" s="15">
        <f t="shared" ref="AE18:AE20" si="20">AD18/$B18*100</f>
        <v>2.6898205194584168</v>
      </c>
      <c r="AF18" s="58">
        <v>573.01518570666803</v>
      </c>
      <c r="AG18" s="15">
        <f t="shared" ref="AG18:AG20" si="21">AF18/$B18*100</f>
        <v>10.367562614558858</v>
      </c>
    </row>
    <row r="19" spans="1:33" x14ac:dyDescent="0.25">
      <c r="A19" s="20" t="s">
        <v>12</v>
      </c>
      <c r="B19" s="14">
        <v>4480.5530135385998</v>
      </c>
      <c r="C19" s="15">
        <v>100</v>
      </c>
      <c r="E19" s="58">
        <v>1635.6856112939549</v>
      </c>
      <c r="F19" s="15">
        <f t="shared" si="11"/>
        <v>36.506333176987496</v>
      </c>
      <c r="G19" s="58">
        <v>2183.3882276199179</v>
      </c>
      <c r="H19" s="15">
        <f t="shared" si="11"/>
        <v>48.730329069258048</v>
      </c>
      <c r="J19" s="58">
        <v>1664.0115794090955</v>
      </c>
      <c r="K19" s="15">
        <f t="shared" si="12"/>
        <v>37.138531212130701</v>
      </c>
      <c r="L19" s="58">
        <v>2302.6767535530771</v>
      </c>
      <c r="M19" s="15">
        <f t="shared" si="13"/>
        <v>51.392690736952026</v>
      </c>
      <c r="O19" s="58">
        <v>948.97832216444567</v>
      </c>
      <c r="P19" s="15">
        <f t="shared" si="14"/>
        <v>21.179937371502554</v>
      </c>
      <c r="Q19" s="58">
        <v>2384.5708464340414</v>
      </c>
      <c r="R19" s="15">
        <f t="shared" si="15"/>
        <v>53.220458261039127</v>
      </c>
      <c r="T19" s="58">
        <v>825.05083407627558</v>
      </c>
      <c r="U19" s="15">
        <f t="shared" si="16"/>
        <v>18.414040221893867</v>
      </c>
      <c r="V19" s="58">
        <v>2320.8356343281621</v>
      </c>
      <c r="W19" s="15">
        <f t="shared" si="17"/>
        <v>51.797972868872257</v>
      </c>
      <c r="Y19" s="58">
        <v>982.12270274301113</v>
      </c>
      <c r="Z19" s="15">
        <f t="shared" si="18"/>
        <v>21.919675981411089</v>
      </c>
      <c r="AA19" s="58">
        <v>2198.3743369287631</v>
      </c>
      <c r="AB19" s="15">
        <f t="shared" si="19"/>
        <v>49.064799150597622</v>
      </c>
      <c r="AD19" s="58">
        <v>256.56069171767899</v>
      </c>
      <c r="AE19" s="15">
        <f t="shared" si="20"/>
        <v>5.7260943223402556</v>
      </c>
      <c r="AF19" s="58">
        <v>590.25427124362432</v>
      </c>
      <c r="AG19" s="15">
        <f t="shared" si="21"/>
        <v>13.173692387080141</v>
      </c>
    </row>
    <row r="20" spans="1:33" x14ac:dyDescent="0.25">
      <c r="A20" s="21" t="s">
        <v>13</v>
      </c>
      <c r="B20" s="14">
        <v>2087.6842694430484</v>
      </c>
      <c r="C20" s="15">
        <v>100</v>
      </c>
      <c r="E20" s="58">
        <v>789.076400380363</v>
      </c>
      <c r="F20" s="15">
        <f t="shared" si="11"/>
        <v>37.796730661330919</v>
      </c>
      <c r="G20" s="58">
        <v>1111.453247523654</v>
      </c>
      <c r="H20" s="15">
        <f t="shared" si="11"/>
        <v>53.238569825511362</v>
      </c>
      <c r="J20" s="58">
        <v>776.71112414780453</v>
      </c>
      <c r="K20" s="15">
        <f t="shared" si="12"/>
        <v>37.204434382935467</v>
      </c>
      <c r="L20" s="58">
        <v>1181.3111135313627</v>
      </c>
      <c r="M20" s="15">
        <f t="shared" si="13"/>
        <v>56.5847590472343</v>
      </c>
      <c r="O20" s="58">
        <v>472.51801657557405</v>
      </c>
      <c r="P20" s="15">
        <f t="shared" si="14"/>
        <v>22.633595677838404</v>
      </c>
      <c r="Q20" s="58">
        <v>1201.8287619871594</v>
      </c>
      <c r="R20" s="15">
        <f t="shared" si="15"/>
        <v>57.567553656366954</v>
      </c>
      <c r="T20" s="58">
        <v>406.89582545689888</v>
      </c>
      <c r="U20" s="15">
        <f t="shared" si="16"/>
        <v>19.490295128077502</v>
      </c>
      <c r="V20" s="58">
        <v>1093.6508770703265</v>
      </c>
      <c r="W20" s="15">
        <f t="shared" si="17"/>
        <v>52.385836933191541</v>
      </c>
      <c r="Y20" s="58">
        <v>477.2906744261561</v>
      </c>
      <c r="Z20" s="15">
        <f t="shared" si="18"/>
        <v>22.862205813980076</v>
      </c>
      <c r="AA20" s="58">
        <v>996.43971531403668</v>
      </c>
      <c r="AB20" s="15">
        <f t="shared" si="19"/>
        <v>47.729425847514122</v>
      </c>
      <c r="AD20" s="58">
        <v>164.76481080408146</v>
      </c>
      <c r="AE20" s="15">
        <f t="shared" si="20"/>
        <v>7.8922283994618283</v>
      </c>
      <c r="AF20" s="58">
        <v>358.65961078065897</v>
      </c>
      <c r="AG20" s="15">
        <f t="shared" si="21"/>
        <v>17.179782212774064</v>
      </c>
    </row>
    <row r="21" spans="1:33" x14ac:dyDescent="0.25">
      <c r="A21" s="19"/>
      <c r="B21" s="14"/>
      <c r="C21" s="15"/>
      <c r="E21" s="58"/>
      <c r="G21" s="58"/>
      <c r="J21" s="58"/>
      <c r="L21" s="58"/>
      <c r="O21" s="58"/>
      <c r="Q21" s="58"/>
      <c r="T21" s="58"/>
      <c r="V21" s="58"/>
      <c r="Y21" s="58"/>
      <c r="AA21" s="58"/>
      <c r="AD21" s="58"/>
      <c r="AF21" s="58"/>
    </row>
    <row r="22" spans="1:33" x14ac:dyDescent="0.25">
      <c r="A22" s="17" t="s">
        <v>14</v>
      </c>
      <c r="B22" s="62"/>
      <c r="C22" s="63"/>
      <c r="D22" s="64"/>
      <c r="E22" s="65"/>
      <c r="F22" s="64"/>
      <c r="G22" s="65"/>
      <c r="H22" s="64"/>
      <c r="I22" s="64"/>
      <c r="J22" s="65"/>
      <c r="K22" s="64"/>
      <c r="L22" s="65"/>
      <c r="M22" s="64"/>
      <c r="N22" s="64"/>
      <c r="O22" s="65"/>
      <c r="P22" s="64"/>
      <c r="Q22" s="65"/>
      <c r="R22" s="64"/>
      <c r="S22" s="64"/>
      <c r="T22" s="65"/>
      <c r="U22" s="64"/>
      <c r="V22" s="65"/>
      <c r="W22" s="64"/>
      <c r="X22" s="64"/>
      <c r="Y22" s="65"/>
      <c r="Z22" s="64"/>
      <c r="AA22" s="65"/>
      <c r="AB22" s="64"/>
      <c r="AC22" s="64"/>
      <c r="AD22" s="65"/>
      <c r="AE22" s="64"/>
      <c r="AF22" s="65"/>
      <c r="AG22" s="64"/>
    </row>
    <row r="23" spans="1:33" x14ac:dyDescent="0.25">
      <c r="A23" s="18" t="s">
        <v>15</v>
      </c>
      <c r="B23" s="14">
        <v>7990.2756802150025</v>
      </c>
      <c r="C23" s="15">
        <v>100</v>
      </c>
      <c r="E23" s="58">
        <v>3151.9117959293235</v>
      </c>
      <c r="F23" s="15">
        <f t="shared" ref="F23:H24" si="22">E23/$B23*100</f>
        <v>39.446846668055287</v>
      </c>
      <c r="G23" s="58">
        <v>3481.3854875467359</v>
      </c>
      <c r="H23" s="15">
        <f t="shared" si="22"/>
        <v>43.570280011328208</v>
      </c>
      <c r="J23" s="58">
        <v>3231.2884050226303</v>
      </c>
      <c r="K23" s="15">
        <f t="shared" ref="K23:K24" si="23">J23/$B23*100</f>
        <v>40.440261817545739</v>
      </c>
      <c r="L23" s="58">
        <v>3674.6580796121598</v>
      </c>
      <c r="M23" s="15">
        <f t="shared" ref="M23:M24" si="24">L23/$B23*100</f>
        <v>45.98912761810093</v>
      </c>
      <c r="O23" s="58">
        <v>1477.9017198414363</v>
      </c>
      <c r="P23" s="15">
        <f t="shared" ref="P23:P24" si="25">O23/$B23*100</f>
        <v>18.496254434636338</v>
      </c>
      <c r="Q23" s="58">
        <v>3528.6061321637885</v>
      </c>
      <c r="R23" s="15">
        <f t="shared" ref="R23:R24" si="26">Q23/$B23*100</f>
        <v>44.161256424494738</v>
      </c>
      <c r="T23" s="58">
        <v>1573.4994958962893</v>
      </c>
      <c r="U23" s="15">
        <f t="shared" ref="U23:U24" si="27">T23/$B23*100</f>
        <v>19.692680939563648</v>
      </c>
      <c r="V23" s="58">
        <v>4210.6129932906952</v>
      </c>
      <c r="W23" s="15">
        <f t="shared" ref="W23:W24" si="28">V23/$B23*100</f>
        <v>52.69671738256465</v>
      </c>
      <c r="Y23" s="58">
        <v>1883.9835445664269</v>
      </c>
      <c r="Z23" s="15">
        <f t="shared" ref="Z23:Z24" si="29">Y23/$B23*100</f>
        <v>23.578454861468966</v>
      </c>
      <c r="AA23" s="58">
        <v>3973.5231054916258</v>
      </c>
      <c r="AB23" s="15">
        <f t="shared" ref="AB23:AB24" si="30">AA23/$B23*100</f>
        <v>49.729486997934295</v>
      </c>
      <c r="AD23" s="58">
        <v>257.86274737242735</v>
      </c>
      <c r="AE23" s="15">
        <f t="shared" ref="AE23:AE24" si="31">AD23/$B23*100</f>
        <v>3.2272071414373125</v>
      </c>
      <c r="AF23" s="58">
        <v>705.37820334014418</v>
      </c>
      <c r="AG23" s="15">
        <f t="shared" ref="AG23:AG24" si="32">AF23/$B23*100</f>
        <v>8.8279582779196915</v>
      </c>
    </row>
    <row r="24" spans="1:33" x14ac:dyDescent="0.25">
      <c r="A24" s="18" t="s">
        <v>16</v>
      </c>
      <c r="B24" s="14">
        <v>6769.7243198490414</v>
      </c>
      <c r="C24" s="15">
        <v>100</v>
      </c>
      <c r="E24" s="58">
        <v>1560.2254297346813</v>
      </c>
      <c r="F24" s="15">
        <f t="shared" si="22"/>
        <v>23.0471043726264</v>
      </c>
      <c r="G24" s="58">
        <v>3502.7494036176377</v>
      </c>
      <c r="H24" s="15">
        <f t="shared" si="22"/>
        <v>51.741389133785965</v>
      </c>
      <c r="J24" s="58">
        <v>1684.4283592208535</v>
      </c>
      <c r="K24" s="15">
        <f t="shared" si="23"/>
        <v>24.881786608090632</v>
      </c>
      <c r="L24" s="58">
        <v>3835.9160494706493</v>
      </c>
      <c r="M24" s="15">
        <f t="shared" si="24"/>
        <v>56.662810304160018</v>
      </c>
      <c r="O24" s="58">
        <v>1090.5905680737319</v>
      </c>
      <c r="P24" s="15">
        <f t="shared" si="25"/>
        <v>16.10982244692131</v>
      </c>
      <c r="Q24" s="58">
        <v>3305.3893654400099</v>
      </c>
      <c r="R24" s="15">
        <f t="shared" si="26"/>
        <v>48.826055674800614</v>
      </c>
      <c r="T24" s="58">
        <v>891.99458928714944</v>
      </c>
      <c r="U24" s="15">
        <f t="shared" si="27"/>
        <v>13.176232105520066</v>
      </c>
      <c r="V24" s="58">
        <v>3768.9979875063627</v>
      </c>
      <c r="W24" s="15">
        <f t="shared" si="28"/>
        <v>55.67432009683975</v>
      </c>
      <c r="Y24" s="58">
        <v>818.43073537926239</v>
      </c>
      <c r="Z24" s="15">
        <f t="shared" si="29"/>
        <v>12.089572583917459</v>
      </c>
      <c r="AA24" s="58">
        <v>2964.1392465680428</v>
      </c>
      <c r="AB24" s="15">
        <f t="shared" si="30"/>
        <v>43.785228268115652</v>
      </c>
      <c r="AD24" s="58">
        <v>261.25939934511041</v>
      </c>
      <c r="AE24" s="15">
        <f t="shared" si="31"/>
        <v>3.8592324738998567</v>
      </c>
      <c r="AF24" s="58">
        <v>981.43324926371224</v>
      </c>
      <c r="AG24" s="15">
        <f t="shared" si="32"/>
        <v>14.497388710292375</v>
      </c>
    </row>
    <row r="25" spans="1:33" x14ac:dyDescent="0.25">
      <c r="A25" s="19"/>
      <c r="B25" s="14"/>
      <c r="C25" s="15"/>
      <c r="E25" s="58"/>
      <c r="G25" s="58"/>
      <c r="J25" s="58"/>
      <c r="L25" s="58"/>
      <c r="O25" s="58"/>
      <c r="Q25" s="58"/>
      <c r="T25" s="58"/>
      <c r="V25" s="58"/>
      <c r="Y25" s="58"/>
      <c r="AA25" s="58"/>
      <c r="AD25" s="58"/>
      <c r="AF25" s="58"/>
    </row>
    <row r="26" spans="1:33" x14ac:dyDescent="0.25">
      <c r="A26" s="17" t="s">
        <v>17</v>
      </c>
      <c r="B26" s="62"/>
      <c r="C26" s="63"/>
      <c r="D26" s="64"/>
      <c r="E26" s="65"/>
      <c r="F26" s="64"/>
      <c r="G26" s="65"/>
      <c r="H26" s="64"/>
      <c r="I26" s="64"/>
      <c r="J26" s="65"/>
      <c r="K26" s="64"/>
      <c r="L26" s="65"/>
      <c r="M26" s="64"/>
      <c r="N26" s="64"/>
      <c r="O26" s="65"/>
      <c r="P26" s="64"/>
      <c r="Q26" s="65"/>
      <c r="R26" s="64"/>
      <c r="S26" s="64"/>
      <c r="T26" s="65"/>
      <c r="U26" s="64"/>
      <c r="V26" s="65"/>
      <c r="W26" s="64"/>
      <c r="X26" s="64"/>
      <c r="Y26" s="65"/>
      <c r="Z26" s="64"/>
      <c r="AA26" s="65"/>
      <c r="AB26" s="64"/>
      <c r="AC26" s="64"/>
      <c r="AD26" s="65"/>
      <c r="AE26" s="64"/>
      <c r="AF26" s="65"/>
      <c r="AG26" s="64"/>
    </row>
    <row r="27" spans="1:33" x14ac:dyDescent="0.25">
      <c r="A27" s="22" t="s">
        <v>18</v>
      </c>
      <c r="B27" s="14">
        <v>6308.482938643001</v>
      </c>
      <c r="C27" s="15">
        <v>100</v>
      </c>
      <c r="E27" s="58">
        <v>1604.5689587659065</v>
      </c>
      <c r="F27" s="15">
        <f t="shared" ref="F27:H30" si="33">E27/$B27*100</f>
        <v>25.435100235224866</v>
      </c>
      <c r="G27" s="58">
        <v>2958.4820592044307</v>
      </c>
      <c r="H27" s="15">
        <f t="shared" si="33"/>
        <v>46.896886113174155</v>
      </c>
      <c r="J27" s="58">
        <v>1574.4624100420879</v>
      </c>
      <c r="K27" s="15">
        <f t="shared" ref="K27:K30" si="34">J27/$B27*100</f>
        <v>24.957861111070322</v>
      </c>
      <c r="L27" s="58">
        <v>3281.7029004169603</v>
      </c>
      <c r="M27" s="15">
        <f t="shared" ref="M27:M30" si="35">L27/$B27*100</f>
        <v>52.020476750673083</v>
      </c>
      <c r="O27" s="58">
        <v>794.16157318165449</v>
      </c>
      <c r="P27" s="15">
        <f t="shared" ref="P27:P30" si="36">O27/$B27*100</f>
        <v>12.588788475862698</v>
      </c>
      <c r="Q27" s="58">
        <v>2854.8351996950769</v>
      </c>
      <c r="R27" s="15">
        <f t="shared" ref="R27:R30" si="37">Q27/$B27*100</f>
        <v>45.253910131191887</v>
      </c>
      <c r="T27" s="58">
        <v>622.27164683874366</v>
      </c>
      <c r="U27" s="15">
        <f t="shared" ref="U27:U30" si="38">T27/$B27*100</f>
        <v>9.8640458077009345</v>
      </c>
      <c r="V27" s="58">
        <v>2902.7472692175484</v>
      </c>
      <c r="W27" s="15">
        <f t="shared" ref="W27:W30" si="39">V27/$B27*100</f>
        <v>46.013396524172094</v>
      </c>
      <c r="Y27" s="58">
        <v>757.38082047857085</v>
      </c>
      <c r="Z27" s="15">
        <f t="shared" ref="Z27:Z30" si="40">Y27/$B27*100</f>
        <v>12.005752061865586</v>
      </c>
      <c r="AA27" s="58">
        <v>2917.8429899048356</v>
      </c>
      <c r="AB27" s="15">
        <f t="shared" ref="AB27:AB30" si="41">AA27/$B27*100</f>
        <v>46.25268893146098</v>
      </c>
      <c r="AD27" s="58">
        <v>173.52765549264595</v>
      </c>
      <c r="AE27" s="15">
        <f t="shared" ref="AE27:AE30" si="42">AD27/$B27*100</f>
        <v>2.7507034128552781</v>
      </c>
      <c r="AF27" s="58">
        <v>751.39792092474875</v>
      </c>
      <c r="AG27" s="15">
        <f t="shared" ref="AG27:AG30" si="43">AF27/$B27*100</f>
        <v>11.910913102768566</v>
      </c>
    </row>
    <row r="28" spans="1:33" x14ac:dyDescent="0.25">
      <c r="A28" s="23" t="s">
        <v>19</v>
      </c>
      <c r="B28" s="14">
        <v>3182.4338404193513</v>
      </c>
      <c r="C28" s="15">
        <v>100</v>
      </c>
      <c r="E28" s="58">
        <v>1024.9212277133802</v>
      </c>
      <c r="F28" s="15">
        <f t="shared" si="33"/>
        <v>32.205578469412124</v>
      </c>
      <c r="G28" s="58">
        <v>1477.1152345832122</v>
      </c>
      <c r="H28" s="15">
        <f t="shared" si="33"/>
        <v>46.414640764018891</v>
      </c>
      <c r="J28" s="58">
        <v>1015.6326281042905</v>
      </c>
      <c r="K28" s="15">
        <f t="shared" si="34"/>
        <v>31.913707528023892</v>
      </c>
      <c r="L28" s="58">
        <v>1680.887227831076</v>
      </c>
      <c r="M28" s="15">
        <f t="shared" si="35"/>
        <v>52.817664470585953</v>
      </c>
      <c r="O28" s="58">
        <v>412.9803577540124</v>
      </c>
      <c r="P28" s="15">
        <f t="shared" si="36"/>
        <v>12.976871742276147</v>
      </c>
      <c r="Q28" s="58">
        <v>1189.6205694595101</v>
      </c>
      <c r="R28" s="15">
        <f t="shared" si="37"/>
        <v>37.380842119965422</v>
      </c>
      <c r="T28" s="58">
        <v>433.27535661755803</v>
      </c>
      <c r="U28" s="15">
        <f t="shared" si="38"/>
        <v>13.614591169645967</v>
      </c>
      <c r="V28" s="58">
        <v>1673.4895942954458</v>
      </c>
      <c r="W28" s="15">
        <f t="shared" si="39"/>
        <v>52.5852123943896</v>
      </c>
      <c r="Y28" s="58">
        <v>416.29997120021176</v>
      </c>
      <c r="Z28" s="15">
        <f t="shared" si="40"/>
        <v>13.081182267259816</v>
      </c>
      <c r="AA28" s="58">
        <v>1475.5402557961584</v>
      </c>
      <c r="AB28" s="15">
        <f t="shared" si="41"/>
        <v>46.365151006618426</v>
      </c>
      <c r="AD28" s="58">
        <v>117.21479258780424</v>
      </c>
      <c r="AE28" s="15">
        <f t="shared" si="42"/>
        <v>3.6831808127190717</v>
      </c>
      <c r="AF28" s="58">
        <v>389.88279556455308</v>
      </c>
      <c r="AG28" s="15">
        <f t="shared" si="43"/>
        <v>12.251088792883687</v>
      </c>
    </row>
    <row r="29" spans="1:33" x14ac:dyDescent="0.25">
      <c r="A29" s="23" t="s">
        <v>20</v>
      </c>
      <c r="B29" s="14">
        <v>2965.2376675092783</v>
      </c>
      <c r="C29" s="15">
        <v>100</v>
      </c>
      <c r="E29" s="58">
        <v>585.23740485143651</v>
      </c>
      <c r="F29" s="15">
        <f t="shared" si="33"/>
        <v>19.736610365637926</v>
      </c>
      <c r="G29" s="58">
        <v>1481.1598255394376</v>
      </c>
      <c r="H29" s="15">
        <f t="shared" si="33"/>
        <v>49.950796247087098</v>
      </c>
      <c r="J29" s="58">
        <v>573.71238291833504</v>
      </c>
      <c r="K29" s="15">
        <f t="shared" si="34"/>
        <v>19.347939263170037</v>
      </c>
      <c r="L29" s="58">
        <v>1674.7682493969251</v>
      </c>
      <c r="M29" s="15">
        <f t="shared" si="35"/>
        <v>56.480067946920641</v>
      </c>
      <c r="O29" s="58">
        <v>330.76812508377731</v>
      </c>
      <c r="P29" s="15">
        <f t="shared" si="36"/>
        <v>11.154860492569348</v>
      </c>
      <c r="Q29" s="58">
        <v>1518.8948674631126</v>
      </c>
      <c r="R29" s="15">
        <f t="shared" si="37"/>
        <v>51.223376935547449</v>
      </c>
      <c r="T29" s="58">
        <v>113.16517207797179</v>
      </c>
      <c r="U29" s="15">
        <f t="shared" si="38"/>
        <v>3.8163946626587801</v>
      </c>
      <c r="V29" s="58">
        <v>876.00121534262098</v>
      </c>
      <c r="W29" s="15">
        <f t="shared" si="39"/>
        <v>29.542360969616272</v>
      </c>
      <c r="Y29" s="58">
        <v>278.07879675666032</v>
      </c>
      <c r="Z29" s="15">
        <f t="shared" si="40"/>
        <v>9.3779598108990427</v>
      </c>
      <c r="AA29" s="58">
        <v>1327.2586433321815</v>
      </c>
      <c r="AB29" s="15">
        <f t="shared" si="41"/>
        <v>44.760615915386097</v>
      </c>
      <c r="AD29" s="58">
        <v>41.635120433112647</v>
      </c>
      <c r="AE29" s="15">
        <f t="shared" si="42"/>
        <v>1.4041073634439918</v>
      </c>
      <c r="AF29" s="58">
        <v>290.65817157899687</v>
      </c>
      <c r="AG29" s="15">
        <f t="shared" si="43"/>
        <v>9.8021880257288814</v>
      </c>
    </row>
    <row r="30" spans="1:33" x14ac:dyDescent="0.25">
      <c r="A30" s="23" t="s">
        <v>21</v>
      </c>
      <c r="B30" s="14">
        <v>1317.602833164794</v>
      </c>
      <c r="C30" s="15">
        <v>100.00000000000001</v>
      </c>
      <c r="E30" s="58">
        <v>130.85153586994184</v>
      </c>
      <c r="F30" s="15">
        <f t="shared" si="33"/>
        <v>9.9310302449521295</v>
      </c>
      <c r="G30" s="58">
        <v>510.13301477688464</v>
      </c>
      <c r="H30" s="15">
        <f t="shared" si="33"/>
        <v>38.716751507856067</v>
      </c>
      <c r="J30" s="58">
        <v>125.50443204224835</v>
      </c>
      <c r="K30" s="15">
        <f t="shared" si="34"/>
        <v>9.5252096370190014</v>
      </c>
      <c r="L30" s="58">
        <v>462.29800933935519</v>
      </c>
      <c r="M30" s="15">
        <f t="shared" si="35"/>
        <v>35.086294420675024</v>
      </c>
      <c r="O30" s="58">
        <v>145.84065944474045</v>
      </c>
      <c r="P30" s="15">
        <f t="shared" si="36"/>
        <v>11.068635841837175</v>
      </c>
      <c r="Q30" s="58">
        <v>665.90586313799486</v>
      </c>
      <c r="R30" s="15">
        <f t="shared" si="37"/>
        <v>50.539194845121379</v>
      </c>
      <c r="T30" s="58">
        <v>100.24549753286209</v>
      </c>
      <c r="U30" s="15">
        <f t="shared" si="38"/>
        <v>7.608172585063369</v>
      </c>
      <c r="V30" s="58">
        <v>749.80265729975656</v>
      </c>
      <c r="W30" s="15">
        <f t="shared" si="39"/>
        <v>56.906575974702534</v>
      </c>
      <c r="Y30" s="58">
        <v>118.41649937338603</v>
      </c>
      <c r="Z30" s="15">
        <f t="shared" si="40"/>
        <v>8.9872681200113629</v>
      </c>
      <c r="AA30" s="58">
        <v>617.79101767546285</v>
      </c>
      <c r="AB30" s="15">
        <f t="shared" si="41"/>
        <v>46.887499186046078</v>
      </c>
      <c r="AD30" s="58">
        <v>32.730120732593782</v>
      </c>
      <c r="AE30" s="15">
        <f t="shared" si="42"/>
        <v>2.4840657524982865</v>
      </c>
      <c r="AF30" s="58">
        <v>194.43500191729012</v>
      </c>
      <c r="AG30" s="15">
        <f t="shared" si="43"/>
        <v>14.756723120446717</v>
      </c>
    </row>
    <row r="31" spans="1:33" x14ac:dyDescent="0.25">
      <c r="A31" s="19"/>
      <c r="B31" s="14"/>
      <c r="C31" s="15"/>
      <c r="E31" s="58"/>
      <c r="G31" s="58"/>
      <c r="J31" s="58"/>
      <c r="L31" s="58"/>
      <c r="O31" s="58"/>
      <c r="Q31" s="58"/>
      <c r="T31" s="58"/>
      <c r="V31" s="58"/>
      <c r="Y31" s="58"/>
      <c r="AA31" s="58"/>
      <c r="AD31" s="58"/>
      <c r="AF31" s="58"/>
    </row>
    <row r="32" spans="1:33" x14ac:dyDescent="0.25">
      <c r="A32" s="24" t="s">
        <v>22</v>
      </c>
      <c r="B32" s="62"/>
      <c r="C32" s="63"/>
      <c r="D32" s="64"/>
      <c r="E32" s="65"/>
      <c r="F32" s="64"/>
      <c r="G32" s="65"/>
      <c r="H32" s="64"/>
      <c r="I32" s="64"/>
      <c r="J32" s="65"/>
      <c r="K32" s="64"/>
      <c r="L32" s="65"/>
      <c r="M32" s="64"/>
      <c r="N32" s="64"/>
      <c r="O32" s="65"/>
      <c r="P32" s="64"/>
      <c r="Q32" s="65"/>
      <c r="R32" s="64"/>
      <c r="S32" s="64"/>
      <c r="T32" s="65"/>
      <c r="U32" s="64"/>
      <c r="V32" s="65"/>
      <c r="W32" s="64"/>
      <c r="X32" s="64"/>
      <c r="Y32" s="65"/>
      <c r="Z32" s="64"/>
      <c r="AA32" s="65"/>
      <c r="AB32" s="64"/>
      <c r="AC32" s="64"/>
      <c r="AD32" s="65"/>
      <c r="AE32" s="64"/>
      <c r="AF32" s="65"/>
      <c r="AG32" s="64"/>
    </row>
    <row r="33" spans="1:33" x14ac:dyDescent="0.25">
      <c r="A33" s="25" t="s">
        <v>23</v>
      </c>
      <c r="B33" s="14">
        <v>2260.9999999479978</v>
      </c>
      <c r="C33" s="15">
        <v>100</v>
      </c>
      <c r="E33" s="58">
        <v>677.10916937329284</v>
      </c>
      <c r="F33" s="15">
        <f t="shared" ref="F33:H35" si="44">E33/$B33*100</f>
        <v>29.947331684602656</v>
      </c>
      <c r="G33" s="58">
        <v>1146.9506894532681</v>
      </c>
      <c r="H33" s="15">
        <f t="shared" si="44"/>
        <v>50.727584674022438</v>
      </c>
      <c r="J33" s="58">
        <v>683.97208209472183</v>
      </c>
      <c r="K33" s="15">
        <f t="shared" ref="K33:K35" si="45">J33/$B33*100</f>
        <v>30.250866081842236</v>
      </c>
      <c r="L33" s="58">
        <v>1210.6254125453931</v>
      </c>
      <c r="M33" s="15">
        <f t="shared" ref="M33:M35" si="46">L33/$B33*100</f>
        <v>53.543804182805708</v>
      </c>
      <c r="O33" s="58">
        <v>418.28798246922571</v>
      </c>
      <c r="P33" s="15">
        <f t="shared" ref="P33:P35" si="47">O33/$B33*100</f>
        <v>18.500131909723404</v>
      </c>
      <c r="Q33" s="58">
        <v>1260.997812334313</v>
      </c>
      <c r="R33" s="15">
        <f t="shared" ref="R33:R35" si="48">Q33/$B33*100</f>
        <v>55.771685641898074</v>
      </c>
      <c r="T33" s="58">
        <v>336.41394344219799</v>
      </c>
      <c r="U33" s="15">
        <f t="shared" ref="U33:U35" si="49">T33/$B33*100</f>
        <v>14.878989095530093</v>
      </c>
      <c r="V33" s="58">
        <v>1252.1033011546208</v>
      </c>
      <c r="W33" s="15">
        <f t="shared" ref="W33:W35" si="50">V33/$B33*100</f>
        <v>55.378297265962793</v>
      </c>
      <c r="Y33" s="58">
        <v>374.95696418306386</v>
      </c>
      <c r="Z33" s="15">
        <f t="shared" ref="Z33:Z35" si="51">Y33/$B33*100</f>
        <v>16.583678203966727</v>
      </c>
      <c r="AA33" s="58">
        <v>1093.4744602921112</v>
      </c>
      <c r="AB33" s="15">
        <f t="shared" ref="AB33:AB35" si="52">AA33/$B33*100</f>
        <v>48.362426374049569</v>
      </c>
      <c r="AD33" s="58">
        <v>76.670840438176398</v>
      </c>
      <c r="AE33" s="15">
        <f t="shared" ref="AE33:AE35" si="53">AD33/$B33*100</f>
        <v>3.3910146147695621</v>
      </c>
      <c r="AF33" s="58">
        <v>212.41826422496976</v>
      </c>
      <c r="AG33" s="15">
        <f t="shared" ref="AG33:AG35" si="54">AF33/$B33*100</f>
        <v>9.3948812131736084</v>
      </c>
    </row>
    <row r="34" spans="1:33" x14ac:dyDescent="0.25">
      <c r="A34" s="26" t="s">
        <v>24</v>
      </c>
      <c r="B34" s="27">
        <v>1180.0000000000002</v>
      </c>
      <c r="C34" s="15">
        <v>100</v>
      </c>
      <c r="E34" s="58">
        <v>410.22911240929136</v>
      </c>
      <c r="F34" s="15">
        <f t="shared" si="44"/>
        <v>34.76517901773655</v>
      </c>
      <c r="G34" s="58">
        <v>581.47287270927279</v>
      </c>
      <c r="H34" s="15">
        <f t="shared" si="44"/>
        <v>49.277362094006158</v>
      </c>
      <c r="J34" s="58">
        <v>405.5881227617208</v>
      </c>
      <c r="K34" s="15">
        <f t="shared" si="45"/>
        <v>34.371874810315319</v>
      </c>
      <c r="L34" s="58">
        <v>606.15815009940172</v>
      </c>
      <c r="M34" s="15">
        <f t="shared" si="46"/>
        <v>51.369334754186582</v>
      </c>
      <c r="O34" s="58">
        <v>253.93039262222567</v>
      </c>
      <c r="P34" s="15">
        <f t="shared" si="47"/>
        <v>21.519524798493698</v>
      </c>
      <c r="Q34" s="58">
        <v>558.20076320132046</v>
      </c>
      <c r="R34" s="15">
        <f t="shared" si="48"/>
        <v>47.30514942384071</v>
      </c>
      <c r="T34" s="58">
        <v>243.14914966919773</v>
      </c>
      <c r="U34" s="15">
        <f t="shared" si="49"/>
        <v>20.605860141457431</v>
      </c>
      <c r="V34" s="58">
        <v>614.5438720556275</v>
      </c>
      <c r="W34" s="15">
        <f t="shared" si="50"/>
        <v>52.079989157256556</v>
      </c>
      <c r="Y34" s="58">
        <v>269.58434201506373</v>
      </c>
      <c r="Z34" s="15">
        <f t="shared" si="51"/>
        <v>22.846130679242684</v>
      </c>
      <c r="AA34" s="58">
        <v>514.97637575311137</v>
      </c>
      <c r="AB34" s="15">
        <f t="shared" si="52"/>
        <v>43.642065741789096</v>
      </c>
      <c r="AD34" s="58">
        <v>39.906361930176388</v>
      </c>
      <c r="AE34" s="15">
        <f t="shared" si="53"/>
        <v>3.3818950788285069</v>
      </c>
      <c r="AF34" s="58">
        <v>95.018752617969852</v>
      </c>
      <c r="AG34" s="15">
        <f t="shared" si="54"/>
        <v>8.0524366625398169</v>
      </c>
    </row>
    <row r="35" spans="1:33" x14ac:dyDescent="0.25">
      <c r="A35" s="26" t="s">
        <v>25</v>
      </c>
      <c r="B35" s="27">
        <v>1080.9999999479974</v>
      </c>
      <c r="C35" s="15">
        <v>100</v>
      </c>
      <c r="E35" s="58">
        <v>266.88005696399978</v>
      </c>
      <c r="F35" s="15">
        <f t="shared" si="44"/>
        <v>24.688256889624267</v>
      </c>
      <c r="G35" s="58">
        <v>565.47781674400312</v>
      </c>
      <c r="H35" s="15">
        <f t="shared" si="44"/>
        <v>52.310621347937648</v>
      </c>
      <c r="J35" s="58">
        <v>278.38395933300001</v>
      </c>
      <c r="K35" s="15">
        <f t="shared" si="45"/>
        <v>25.752447673116741</v>
      </c>
      <c r="L35" s="58">
        <v>604.46726244600359</v>
      </c>
      <c r="M35" s="15">
        <f t="shared" si="46"/>
        <v>55.917415585113986</v>
      </c>
      <c r="O35" s="58">
        <v>164.3575898469997</v>
      </c>
      <c r="P35" s="15">
        <f t="shared" si="47"/>
        <v>15.204217377882173</v>
      </c>
      <c r="Q35" s="58">
        <v>702.79704913300566</v>
      </c>
      <c r="R35" s="15">
        <f t="shared" si="48"/>
        <v>65.01360306816045</v>
      </c>
      <c r="T35" s="58">
        <v>93.264793772999937</v>
      </c>
      <c r="U35" s="15">
        <f t="shared" si="49"/>
        <v>8.6276404974548129</v>
      </c>
      <c r="V35" s="58">
        <v>637.55942909900375</v>
      </c>
      <c r="W35" s="15">
        <f t="shared" si="50"/>
        <v>58.97867059478947</v>
      </c>
      <c r="Y35" s="58">
        <v>105.37262216799994</v>
      </c>
      <c r="Z35" s="15">
        <f t="shared" si="51"/>
        <v>9.7476986284060132</v>
      </c>
      <c r="AA35" s="58">
        <v>578.49808453900255</v>
      </c>
      <c r="AB35" s="15">
        <f t="shared" si="52"/>
        <v>53.515086453915984</v>
      </c>
      <c r="AD35" s="58">
        <v>36.76447850800001</v>
      </c>
      <c r="AE35" s="15">
        <f t="shared" si="53"/>
        <v>3.4009693348537104</v>
      </c>
      <c r="AF35" s="58">
        <v>117.39951160699992</v>
      </c>
      <c r="AG35" s="15">
        <f t="shared" si="54"/>
        <v>10.860269344370726</v>
      </c>
    </row>
    <row r="36" spans="1:33" x14ac:dyDescent="0.25">
      <c r="A36" s="25"/>
      <c r="B36" s="28"/>
      <c r="C36" s="29"/>
      <c r="E36" s="58"/>
      <c r="G36" s="58"/>
      <c r="J36" s="58"/>
      <c r="L36" s="58"/>
      <c r="O36" s="58"/>
      <c r="Q36" s="58"/>
      <c r="T36" s="58"/>
      <c r="V36" s="58"/>
      <c r="Y36" s="58"/>
      <c r="AA36" s="58"/>
      <c r="AD36" s="58"/>
      <c r="AF36" s="58"/>
    </row>
    <row r="37" spans="1:33" x14ac:dyDescent="0.25">
      <c r="A37" s="25" t="s">
        <v>26</v>
      </c>
      <c r="B37" s="28">
        <v>815.99999999299985</v>
      </c>
      <c r="C37" s="15">
        <v>100</v>
      </c>
      <c r="E37" s="58">
        <v>162.07730264999981</v>
      </c>
      <c r="F37" s="15">
        <f t="shared" ref="F37:H39" si="55">E37/$B37*100</f>
        <v>19.862414540611546</v>
      </c>
      <c r="G37" s="58">
        <v>478.73682235999888</v>
      </c>
      <c r="H37" s="15">
        <f t="shared" si="55"/>
        <v>58.668728230895319</v>
      </c>
      <c r="J37" s="58">
        <v>164.61126281399984</v>
      </c>
      <c r="K37" s="15">
        <f t="shared" ref="K37:K39" si="56">J37/$B37*100</f>
        <v>20.172948874437743</v>
      </c>
      <c r="L37" s="58">
        <v>483.56495990199886</v>
      </c>
      <c r="M37" s="15">
        <f t="shared" ref="M37:M39" si="57">L37/$B37*100</f>
        <v>59.260411753204309</v>
      </c>
      <c r="O37" s="58">
        <v>112.18279795999985</v>
      </c>
      <c r="P37" s="15">
        <f t="shared" ref="P37:P39" si="58">O37/$B37*100</f>
        <v>13.747891906980664</v>
      </c>
      <c r="Q37" s="58">
        <v>524.80559754999922</v>
      </c>
      <c r="R37" s="15">
        <f t="shared" ref="R37:R39" si="59">Q37/$B37*100</f>
        <v>64.314411465012427</v>
      </c>
      <c r="T37" s="58">
        <v>95.531104937999856</v>
      </c>
      <c r="U37" s="15">
        <f t="shared" ref="U37:U39" si="60">T37/$B37*100</f>
        <v>11.707243252306297</v>
      </c>
      <c r="V37" s="58">
        <v>440.01176005899947</v>
      </c>
      <c r="W37" s="15">
        <f t="shared" ref="W37:W39" si="61">V37/$B37*100</f>
        <v>53.923009811614484</v>
      </c>
      <c r="Y37" s="58">
        <v>138.37892845499982</v>
      </c>
      <c r="Z37" s="15">
        <f t="shared" ref="Z37:Z39" si="62">Y37/$B37*100</f>
        <v>16.958202016689576</v>
      </c>
      <c r="AA37" s="58">
        <v>488.95398017699881</v>
      </c>
      <c r="AB37" s="15">
        <f t="shared" ref="AB37:AB39" si="63">AA37/$B37*100</f>
        <v>59.920830904558009</v>
      </c>
      <c r="AD37" s="58">
        <v>9.0951464409999989</v>
      </c>
      <c r="AE37" s="15">
        <f t="shared" ref="AE37:AE39" si="64">AD37/$B37*100</f>
        <v>1.1146012795438753</v>
      </c>
      <c r="AF37" s="58">
        <v>54.061023618999947</v>
      </c>
      <c r="AG37" s="15">
        <f t="shared" ref="AG37:AG39" si="65">AF37/$B37*100</f>
        <v>6.6251254435617302</v>
      </c>
    </row>
    <row r="38" spans="1:33" x14ac:dyDescent="0.25">
      <c r="A38" s="26" t="s">
        <v>27</v>
      </c>
      <c r="B38" s="27">
        <v>288.9999999310005</v>
      </c>
      <c r="C38" s="15">
        <v>100</v>
      </c>
      <c r="E38" s="58">
        <v>84.026431697999897</v>
      </c>
      <c r="F38" s="15">
        <f t="shared" si="55"/>
        <v>29.074889867841325</v>
      </c>
      <c r="G38" s="58">
        <v>157.86784137200007</v>
      </c>
      <c r="H38" s="15">
        <f t="shared" si="55"/>
        <v>54.625550660792875</v>
      </c>
      <c r="J38" s="58">
        <v>84.026431697999897</v>
      </c>
      <c r="K38" s="15">
        <f t="shared" si="56"/>
        <v>29.074889867841325</v>
      </c>
      <c r="L38" s="58">
        <v>173.14537440800021</v>
      </c>
      <c r="M38" s="15">
        <f t="shared" si="57"/>
        <v>59.911894273127722</v>
      </c>
      <c r="O38" s="58">
        <v>56.01762113199996</v>
      </c>
      <c r="P38" s="15">
        <f t="shared" si="58"/>
        <v>19.383259911894228</v>
      </c>
      <c r="Q38" s="58">
        <v>162.96035238400012</v>
      </c>
      <c r="R38" s="15">
        <f t="shared" si="59"/>
        <v>56.387665198237826</v>
      </c>
      <c r="T38" s="58">
        <v>48.378854613999977</v>
      </c>
      <c r="U38" s="15">
        <f t="shared" si="60"/>
        <v>16.740088105726837</v>
      </c>
      <c r="V38" s="58">
        <v>187.14977969100033</v>
      </c>
      <c r="W38" s="15">
        <f t="shared" si="61"/>
        <v>64.757709251101332</v>
      </c>
      <c r="Y38" s="58">
        <v>71.295154167999925</v>
      </c>
      <c r="Z38" s="15">
        <f t="shared" si="62"/>
        <v>24.669603524229007</v>
      </c>
      <c r="AA38" s="58">
        <v>150.229074854</v>
      </c>
      <c r="AB38" s="15">
        <f t="shared" si="63"/>
        <v>51.982378854625466</v>
      </c>
      <c r="AD38" s="58" t="s">
        <v>89</v>
      </c>
      <c r="AE38" s="15" t="s">
        <v>89</v>
      </c>
      <c r="AF38" s="58">
        <v>8.9118942709999995</v>
      </c>
      <c r="AG38" s="15">
        <f t="shared" si="65"/>
        <v>3.083700440528629</v>
      </c>
    </row>
    <row r="39" spans="1:33" x14ac:dyDescent="0.25">
      <c r="A39" s="26" t="s">
        <v>25</v>
      </c>
      <c r="B39" s="27">
        <v>527.00000006199934</v>
      </c>
      <c r="C39" s="15">
        <v>100</v>
      </c>
      <c r="E39" s="58">
        <v>78.050870951999968</v>
      </c>
      <c r="F39" s="15">
        <f t="shared" si="55"/>
        <v>14.810411943608653</v>
      </c>
      <c r="G39" s="58">
        <v>320.86898098800066</v>
      </c>
      <c r="H39" s="15">
        <f t="shared" si="55"/>
        <v>60.885954639516463</v>
      </c>
      <c r="J39" s="58">
        <v>80.584831115999975</v>
      </c>
      <c r="K39" s="15">
        <f t="shared" si="56"/>
        <v>15.291239299149812</v>
      </c>
      <c r="L39" s="58">
        <v>310.41958549400056</v>
      </c>
      <c r="M39" s="15">
        <f t="shared" si="57"/>
        <v>58.903147145632062</v>
      </c>
      <c r="O39" s="58">
        <v>56.165176827999971</v>
      </c>
      <c r="P39" s="15">
        <f t="shared" si="58"/>
        <v>10.657528808613353</v>
      </c>
      <c r="Q39" s="58">
        <v>361.84524516600078</v>
      </c>
      <c r="R39" s="15">
        <f t="shared" si="59"/>
        <v>68.661336835565692</v>
      </c>
      <c r="T39" s="58">
        <v>47.152250323999958</v>
      </c>
      <c r="U39" s="15">
        <f t="shared" si="60"/>
        <v>8.9472960756077224</v>
      </c>
      <c r="V39" s="58">
        <v>252.86198036800002</v>
      </c>
      <c r="W39" s="15">
        <f t="shared" si="61"/>
        <v>47.981400443691058</v>
      </c>
      <c r="Y39" s="58">
        <v>67.083774286999969</v>
      </c>
      <c r="Z39" s="15">
        <f t="shared" si="62"/>
        <v>12.729368933417048</v>
      </c>
      <c r="AA39" s="58">
        <v>338.72490532300071</v>
      </c>
      <c r="AB39" s="15">
        <f t="shared" si="63"/>
        <v>64.274175575550501</v>
      </c>
      <c r="AD39" s="58">
        <v>7.822018688</v>
      </c>
      <c r="AE39" s="15">
        <f t="shared" si="64"/>
        <v>1.4842540203187422</v>
      </c>
      <c r="AF39" s="58">
        <v>45.149129347999967</v>
      </c>
      <c r="AG39" s="15">
        <f t="shared" si="65"/>
        <v>8.5671972187264434</v>
      </c>
    </row>
    <row r="40" spans="1:33" x14ac:dyDescent="0.25">
      <c r="A40" s="25"/>
      <c r="B40" s="28"/>
      <c r="C40" s="29"/>
      <c r="E40" s="58"/>
      <c r="G40" s="58"/>
      <c r="J40" s="58"/>
      <c r="L40" s="58"/>
      <c r="O40" s="58"/>
      <c r="Q40" s="58"/>
      <c r="T40" s="58"/>
      <c r="V40" s="58"/>
      <c r="Y40" s="58"/>
      <c r="AA40" s="58"/>
      <c r="AD40" s="58"/>
      <c r="AF40" s="58"/>
    </row>
    <row r="41" spans="1:33" x14ac:dyDescent="0.25">
      <c r="A41" s="25" t="s">
        <v>28</v>
      </c>
      <c r="B41" s="28">
        <v>1087.000000028999</v>
      </c>
      <c r="C41" s="15">
        <v>100</v>
      </c>
      <c r="E41" s="58">
        <v>232.07858659475306</v>
      </c>
      <c r="F41" s="15">
        <f t="shared" ref="F41:H43" si="66">E41/$B41*100</f>
        <v>21.35037595110963</v>
      </c>
      <c r="G41" s="58">
        <v>580.15030889684806</v>
      </c>
      <c r="H41" s="15">
        <f t="shared" si="66"/>
        <v>53.371693549344137</v>
      </c>
      <c r="J41" s="58">
        <v>255.94202153751789</v>
      </c>
      <c r="K41" s="15">
        <f t="shared" ref="K41:K43" si="67">J41/$B41*100</f>
        <v>23.545724151857392</v>
      </c>
      <c r="L41" s="58">
        <v>628.9310418864444</v>
      </c>
      <c r="M41" s="15">
        <f t="shared" ref="M41:M43" si="68">L41/$B41*100</f>
        <v>57.85934147835011</v>
      </c>
      <c r="O41" s="58">
        <v>203.9592657337092</v>
      </c>
      <c r="P41" s="15">
        <f t="shared" ref="P41:P43" si="69">O41/$B41*100</f>
        <v>18.763501906924375</v>
      </c>
      <c r="Q41" s="58">
        <v>627.91556827307852</v>
      </c>
      <c r="R41" s="15">
        <f t="shared" ref="R41:R43" si="70">Q41/$B41*100</f>
        <v>57.765921642716378</v>
      </c>
      <c r="T41" s="58">
        <v>105.39720827027952</v>
      </c>
      <c r="U41" s="15">
        <f t="shared" ref="U41:U43" si="71">T41/$B41*100</f>
        <v>9.6961553143944563</v>
      </c>
      <c r="V41" s="58">
        <v>524.49679026487979</v>
      </c>
      <c r="W41" s="15">
        <f t="shared" ref="W41:W43" si="72">V41/$B41*100</f>
        <v>48.251774632096343</v>
      </c>
      <c r="Y41" s="58">
        <v>157.61969495510778</v>
      </c>
      <c r="Z41" s="15">
        <f t="shared" ref="Z41:Z43" si="73">Y41/$B41*100</f>
        <v>14.500431918206328</v>
      </c>
      <c r="AA41" s="58">
        <v>490.66444055528285</v>
      </c>
      <c r="AB41" s="15">
        <f t="shared" ref="AB41:AB43" si="74">AA41/$B41*100</f>
        <v>45.139322956963468</v>
      </c>
      <c r="AD41" s="58">
        <v>18.997893402702079</v>
      </c>
      <c r="AE41" s="15">
        <f t="shared" ref="AE41:AE43" si="75">AD41/$B41*100</f>
        <v>1.7477362835506212</v>
      </c>
      <c r="AF41" s="58">
        <v>160.59665907374568</v>
      </c>
      <c r="AG41" s="15">
        <f t="shared" ref="AG41:AG43" si="76">AF41/$B41*100</f>
        <v>14.774301662323944</v>
      </c>
    </row>
    <row r="42" spans="1:33" x14ac:dyDescent="0.25">
      <c r="A42" s="26" t="s">
        <v>29</v>
      </c>
      <c r="B42" s="27">
        <v>471.00000000000074</v>
      </c>
      <c r="C42" s="15">
        <v>100</v>
      </c>
      <c r="E42" s="58">
        <v>158.20287041475297</v>
      </c>
      <c r="F42" s="15">
        <f t="shared" si="66"/>
        <v>33.588719833280834</v>
      </c>
      <c r="G42" s="58">
        <v>212.32211862584873</v>
      </c>
      <c r="H42" s="15">
        <f t="shared" si="66"/>
        <v>45.079006077674819</v>
      </c>
      <c r="J42" s="58">
        <v>170.93101888851783</v>
      </c>
      <c r="K42" s="15">
        <f t="shared" si="67"/>
        <v>36.291086812848739</v>
      </c>
      <c r="L42" s="58">
        <v>230.81905467144381</v>
      </c>
      <c r="M42" s="15">
        <f t="shared" si="68"/>
        <v>49.006168720051683</v>
      </c>
      <c r="O42" s="58">
        <v>122.23600658570913</v>
      </c>
      <c r="P42" s="15">
        <f t="shared" si="69"/>
        <v>25.952443011827803</v>
      </c>
      <c r="Q42" s="58">
        <v>247.53077576207784</v>
      </c>
      <c r="R42" s="15">
        <f t="shared" si="70"/>
        <v>52.554304832712837</v>
      </c>
      <c r="T42" s="58">
        <v>66.936119316279502</v>
      </c>
      <c r="U42" s="15">
        <f t="shared" si="71"/>
        <v>14.211490300696264</v>
      </c>
      <c r="V42" s="58">
        <v>232.64006436287983</v>
      </c>
      <c r="W42" s="15">
        <f t="shared" si="72"/>
        <v>49.392794981503066</v>
      </c>
      <c r="Y42" s="58">
        <v>115.58809318110771</v>
      </c>
      <c r="Z42" s="15">
        <f t="shared" si="73"/>
        <v>24.540996429109878</v>
      </c>
      <c r="AA42" s="58">
        <v>187.06306226328334</v>
      </c>
      <c r="AB42" s="15">
        <f t="shared" si="74"/>
        <v>39.716149100484721</v>
      </c>
      <c r="AD42" s="58" t="s">
        <v>89</v>
      </c>
      <c r="AE42" s="15" t="s">
        <v>89</v>
      </c>
      <c r="AF42" s="58">
        <v>62.399740392745542</v>
      </c>
      <c r="AG42" s="15">
        <f t="shared" si="76"/>
        <v>13.248352524999033</v>
      </c>
    </row>
    <row r="43" spans="1:33" x14ac:dyDescent="0.25">
      <c r="A43" s="26" t="s">
        <v>25</v>
      </c>
      <c r="B43" s="27">
        <v>616.00000002899822</v>
      </c>
      <c r="C43" s="15">
        <v>100</v>
      </c>
      <c r="E43" s="58">
        <v>73.875716180000012</v>
      </c>
      <c r="F43" s="15">
        <f t="shared" si="66"/>
        <v>11.992811067617257</v>
      </c>
      <c r="G43" s="58">
        <v>367.82819027099919</v>
      </c>
      <c r="H43" s="15">
        <f t="shared" si="66"/>
        <v>59.712368547675922</v>
      </c>
      <c r="J43" s="58">
        <v>85.011002649000005</v>
      </c>
      <c r="K43" s="15">
        <f t="shared" si="67"/>
        <v>13.800487442369825</v>
      </c>
      <c r="L43" s="58">
        <v>398.11198721499881</v>
      </c>
      <c r="M43" s="15">
        <f t="shared" si="68"/>
        <v>64.628569350041829</v>
      </c>
      <c r="O43" s="58">
        <v>81.723259148000011</v>
      </c>
      <c r="P43" s="15">
        <f t="shared" si="69"/>
        <v>13.266762848076768</v>
      </c>
      <c r="Q43" s="58">
        <v>380.38479251099892</v>
      </c>
      <c r="R43" s="15">
        <f t="shared" si="70"/>
        <v>61.750778002125372</v>
      </c>
      <c r="T43" s="58">
        <v>38.461088953999997</v>
      </c>
      <c r="U43" s="15">
        <f t="shared" si="71"/>
        <v>6.2436832714593251</v>
      </c>
      <c r="V43" s="58">
        <v>291.85672590200005</v>
      </c>
      <c r="W43" s="15">
        <f t="shared" si="72"/>
        <v>47.379338618224168</v>
      </c>
      <c r="Y43" s="58">
        <v>42.031601773999995</v>
      </c>
      <c r="Z43" s="15">
        <f t="shared" si="73"/>
        <v>6.8233119759774929</v>
      </c>
      <c r="AA43" s="58">
        <v>303.60137829200016</v>
      </c>
      <c r="AB43" s="15">
        <f t="shared" si="74"/>
        <v>49.285938032095473</v>
      </c>
      <c r="AD43" s="58">
        <v>8.9178478460000008</v>
      </c>
      <c r="AE43" s="15">
        <f t="shared" si="75"/>
        <v>1.4477025723344468</v>
      </c>
      <c r="AF43" s="58">
        <v>98.196918681000028</v>
      </c>
      <c r="AG43" s="15">
        <f t="shared" si="76"/>
        <v>15.941058226684643</v>
      </c>
    </row>
    <row r="44" spans="1:33" x14ac:dyDescent="0.25">
      <c r="A44" s="25"/>
      <c r="B44" s="27"/>
      <c r="C44" s="30"/>
      <c r="E44" s="58"/>
      <c r="G44" s="58"/>
      <c r="J44" s="58"/>
      <c r="L44" s="58"/>
      <c r="O44" s="58"/>
      <c r="Q44" s="58"/>
      <c r="T44" s="58"/>
      <c r="V44" s="58"/>
      <c r="Y44" s="58"/>
      <c r="AA44" s="58"/>
      <c r="AD44" s="58"/>
      <c r="AF44" s="58"/>
    </row>
    <row r="45" spans="1:33" x14ac:dyDescent="0.25">
      <c r="A45" s="25" t="s">
        <v>30</v>
      </c>
      <c r="B45" s="27">
        <v>2691.0000000609966</v>
      </c>
      <c r="C45" s="15">
        <v>99.999999999999986</v>
      </c>
      <c r="E45" s="58">
        <v>1145.5167946377526</v>
      </c>
      <c r="F45" s="15">
        <f t="shared" ref="F45:H48" si="77">E45/$B45*100</f>
        <v>42.568442757777305</v>
      </c>
      <c r="G45" s="58">
        <v>1063.0379296237541</v>
      </c>
      <c r="H45" s="15">
        <f t="shared" si="77"/>
        <v>39.503453348184998</v>
      </c>
      <c r="J45" s="58">
        <v>1170.4849312945637</v>
      </c>
      <c r="K45" s="15">
        <f t="shared" ref="K45:K48" si="78">J45/$B45*100</f>
        <v>43.496281355185154</v>
      </c>
      <c r="L45" s="58">
        <v>1126.8562515152248</v>
      </c>
      <c r="M45" s="15">
        <f t="shared" ref="M45:M48" si="79">L45/$B45*100</f>
        <v>41.875000055357951</v>
      </c>
      <c r="O45" s="58">
        <v>797.54990358021325</v>
      </c>
      <c r="P45" s="15">
        <f t="shared" ref="P45:P48" si="80">O45/$B45*100</f>
        <v>29.637677575701794</v>
      </c>
      <c r="Q45" s="58">
        <v>1233.8484812881175</v>
      </c>
      <c r="R45" s="15">
        <f t="shared" ref="R45:R48" si="81">Q45/$B45*100</f>
        <v>45.850928326278336</v>
      </c>
      <c r="T45" s="58">
        <v>612.77552528200738</v>
      </c>
      <c r="U45" s="15">
        <f t="shared" ref="U45:U48" si="82">T45/$B45*100</f>
        <v>22.771294138540231</v>
      </c>
      <c r="V45" s="58">
        <v>1323.5088575985073</v>
      </c>
      <c r="W45" s="15">
        <f t="shared" ref="W45:W48" si="83">V45/$B45*100</f>
        <v>49.182789207302399</v>
      </c>
      <c r="Y45" s="58">
        <v>811.64572021484696</v>
      </c>
      <c r="Z45" s="15">
        <f t="shared" ref="Z45:Z48" si="84">Y45/$B45*100</f>
        <v>30.161490902878089</v>
      </c>
      <c r="AA45" s="58">
        <v>1114.4305784861551</v>
      </c>
      <c r="AB45" s="15">
        <f t="shared" ref="AB45:AB48" si="85">AA45/$B45*100</f>
        <v>41.413250778925843</v>
      </c>
      <c r="AD45" s="58">
        <v>152.3756744584378</v>
      </c>
      <c r="AE45" s="15">
        <f t="shared" ref="AE45:AE48" si="86">AD45/$B45*100</f>
        <v>5.6624182257519102</v>
      </c>
      <c r="AF45" s="58">
        <v>227.74815836933303</v>
      </c>
      <c r="AG45" s="15">
        <f t="shared" ref="AG45:AG48" si="87">AF45/$B45*100</f>
        <v>8.4633280700174911</v>
      </c>
    </row>
    <row r="46" spans="1:33" x14ac:dyDescent="0.25">
      <c r="A46" s="26" t="s">
        <v>31</v>
      </c>
      <c r="B46" s="27">
        <v>956.99999999999807</v>
      </c>
      <c r="C46" s="15">
        <v>100</v>
      </c>
      <c r="E46" s="58">
        <v>423.36859486118738</v>
      </c>
      <c r="F46" s="15">
        <f t="shared" si="77"/>
        <v>44.239142618723953</v>
      </c>
      <c r="G46" s="58">
        <v>375.34011692310838</v>
      </c>
      <c r="H46" s="15">
        <f t="shared" si="77"/>
        <v>39.220492886427287</v>
      </c>
      <c r="J46" s="58">
        <v>429.45919380229793</v>
      </c>
      <c r="K46" s="15">
        <f t="shared" si="78"/>
        <v>44.875568840365595</v>
      </c>
      <c r="L46" s="58">
        <v>401.26375893808023</v>
      </c>
      <c r="M46" s="15">
        <f t="shared" si="79"/>
        <v>41.929337402098334</v>
      </c>
      <c r="O46" s="58">
        <v>318.29398728626273</v>
      </c>
      <c r="P46" s="15">
        <f t="shared" si="80"/>
        <v>33.259559800027525</v>
      </c>
      <c r="Q46" s="58">
        <v>453.10866505278273</v>
      </c>
      <c r="R46" s="15">
        <f t="shared" si="81"/>
        <v>47.346777957448651</v>
      </c>
      <c r="T46" s="58">
        <v>235.80740140253684</v>
      </c>
      <c r="U46" s="15">
        <f t="shared" si="82"/>
        <v>24.640271828896271</v>
      </c>
      <c r="V46" s="58">
        <v>510.61588212599315</v>
      </c>
      <c r="W46" s="15">
        <f t="shared" si="83"/>
        <v>53.355891549215698</v>
      </c>
      <c r="Y46" s="58">
        <v>285.60350549974652</v>
      </c>
      <c r="Z46" s="15">
        <f t="shared" si="84"/>
        <v>29.843626489001785</v>
      </c>
      <c r="AA46" s="58">
        <v>401.70321118262865</v>
      </c>
      <c r="AB46" s="15">
        <f t="shared" si="85"/>
        <v>41.975257176868283</v>
      </c>
      <c r="AD46" s="58">
        <v>60.549588819012904</v>
      </c>
      <c r="AE46" s="15">
        <f t="shared" si="86"/>
        <v>6.3270207752364707</v>
      </c>
      <c r="AF46" s="58">
        <v>78.777854806943949</v>
      </c>
      <c r="AG46" s="15">
        <f t="shared" si="87"/>
        <v>8.2317507635260299</v>
      </c>
    </row>
    <row r="47" spans="1:33" x14ac:dyDescent="0.25">
      <c r="A47" s="26" t="s">
        <v>32</v>
      </c>
      <c r="B47" s="27">
        <v>1382.9999999999986</v>
      </c>
      <c r="C47" s="15">
        <v>100</v>
      </c>
      <c r="E47" s="58">
        <v>630.91636653156922</v>
      </c>
      <c r="F47" s="15">
        <f t="shared" si="77"/>
        <v>45.619404666057115</v>
      </c>
      <c r="G47" s="58">
        <v>521.00599124065275</v>
      </c>
      <c r="H47" s="15">
        <f t="shared" si="77"/>
        <v>37.672161333380565</v>
      </c>
      <c r="J47" s="58">
        <v>642.74552611826937</v>
      </c>
      <c r="K47" s="15">
        <f t="shared" si="78"/>
        <v>46.474730738848159</v>
      </c>
      <c r="L47" s="58">
        <v>549.03168708815178</v>
      </c>
      <c r="M47" s="15">
        <f t="shared" si="79"/>
        <v>39.69860354939641</v>
      </c>
      <c r="O47" s="58">
        <v>400.50534877395364</v>
      </c>
      <c r="P47" s="15">
        <f t="shared" si="80"/>
        <v>28.959172001008969</v>
      </c>
      <c r="Q47" s="58">
        <v>604.44977853133867</v>
      </c>
      <c r="R47" s="15">
        <f t="shared" si="81"/>
        <v>43.705696206170593</v>
      </c>
      <c r="T47" s="58">
        <v>329.19059537347135</v>
      </c>
      <c r="U47" s="15">
        <f t="shared" si="82"/>
        <v>23.802646086295855</v>
      </c>
      <c r="V47" s="58">
        <v>676.65768062251618</v>
      </c>
      <c r="W47" s="15">
        <f t="shared" si="83"/>
        <v>48.926802648048941</v>
      </c>
      <c r="Y47" s="58">
        <v>458.17147339410394</v>
      </c>
      <c r="Z47" s="15">
        <f t="shared" si="84"/>
        <v>33.128812248308343</v>
      </c>
      <c r="AA47" s="58">
        <v>555.08505537153292</v>
      </c>
      <c r="AB47" s="15">
        <f t="shared" si="85"/>
        <v>40.136301906835392</v>
      </c>
      <c r="AD47" s="58">
        <v>77.787071638424933</v>
      </c>
      <c r="AE47" s="15">
        <f t="shared" si="86"/>
        <v>5.6245171105151845</v>
      </c>
      <c r="AF47" s="58">
        <v>102.20428403138915</v>
      </c>
      <c r="AG47" s="15">
        <f t="shared" si="87"/>
        <v>7.3900422293123107</v>
      </c>
    </row>
    <row r="48" spans="1:33" x14ac:dyDescent="0.25">
      <c r="A48" s="26" t="s">
        <v>25</v>
      </c>
      <c r="B48" s="27">
        <v>351.00000006099992</v>
      </c>
      <c r="C48" s="15">
        <v>100.00000000000001</v>
      </c>
      <c r="E48" s="58">
        <v>91.231833245000004</v>
      </c>
      <c r="F48" s="15">
        <f t="shared" si="77"/>
        <v>25.99197527895867</v>
      </c>
      <c r="G48" s="58">
        <v>166.69182145999966</v>
      </c>
      <c r="H48" s="15">
        <f t="shared" si="77"/>
        <v>47.490547416247999</v>
      </c>
      <c r="J48" s="58">
        <v>98.280211374000004</v>
      </c>
      <c r="K48" s="15">
        <f t="shared" si="78"/>
        <v>28.000060215646723</v>
      </c>
      <c r="L48" s="58">
        <v>176.56080548899956</v>
      </c>
      <c r="M48" s="15">
        <f t="shared" si="79"/>
        <v>50.302223777297797</v>
      </c>
      <c r="O48" s="58">
        <v>78.750567520000004</v>
      </c>
      <c r="P48" s="15">
        <f t="shared" si="80"/>
        <v>22.436059118607986</v>
      </c>
      <c r="Q48" s="58">
        <v>176.29003770399953</v>
      </c>
      <c r="R48" s="15">
        <f t="shared" si="81"/>
        <v>50.225081958222873</v>
      </c>
      <c r="T48" s="58">
        <v>47.777528506000003</v>
      </c>
      <c r="U48" s="15">
        <f t="shared" si="82"/>
        <v>13.611831480825298</v>
      </c>
      <c r="V48" s="58">
        <v>136.23529484999992</v>
      </c>
      <c r="W48" s="15">
        <f t="shared" si="83"/>
        <v>38.813474309493941</v>
      </c>
      <c r="Y48" s="58">
        <v>67.870741320999997</v>
      </c>
      <c r="Z48" s="15">
        <f t="shared" si="84"/>
        <v>19.336393535385987</v>
      </c>
      <c r="AA48" s="58">
        <v>157.64231193199973</v>
      </c>
      <c r="AB48" s="15">
        <f t="shared" si="85"/>
        <v>44.912339573961034</v>
      </c>
      <c r="AD48" s="58">
        <v>14.039014001000002</v>
      </c>
      <c r="AE48" s="15">
        <f t="shared" si="86"/>
        <v>3.9997190879088818</v>
      </c>
      <c r="AF48" s="58">
        <v>46.766019531000012</v>
      </c>
      <c r="AG48" s="15">
        <f t="shared" si="87"/>
        <v>13.323652285718687</v>
      </c>
    </row>
    <row r="49" spans="1:33" x14ac:dyDescent="0.25">
      <c r="A49" s="25"/>
      <c r="B49" s="27"/>
      <c r="C49" s="30"/>
      <c r="E49" s="58"/>
      <c r="G49" s="58"/>
      <c r="J49" s="58"/>
      <c r="L49" s="58"/>
      <c r="O49" s="58"/>
      <c r="Q49" s="58"/>
      <c r="T49" s="58"/>
      <c r="V49" s="58"/>
      <c r="Y49" s="58"/>
      <c r="AA49" s="58"/>
      <c r="AD49" s="58"/>
      <c r="AF49" s="58"/>
    </row>
    <row r="50" spans="1:33" x14ac:dyDescent="0.25">
      <c r="A50" s="25" t="s">
        <v>33</v>
      </c>
      <c r="B50" s="27">
        <v>697.00000004599997</v>
      </c>
      <c r="C50" s="15">
        <v>99.999999999999986</v>
      </c>
      <c r="E50" s="58">
        <v>59.440296504258754</v>
      </c>
      <c r="F50" s="15">
        <f t="shared" ref="F50:H52" si="88">E50/$B50*100</f>
        <v>8.5280195839793205</v>
      </c>
      <c r="G50" s="58">
        <v>351.95179519169307</v>
      </c>
      <c r="H50" s="15">
        <f t="shared" si="88"/>
        <v>50.495236035647814</v>
      </c>
      <c r="J50" s="58">
        <v>65.964941877562723</v>
      </c>
      <c r="K50" s="15">
        <f t="shared" ref="K50:K52" si="89">J50/$B50*100</f>
        <v>9.4641236546928589</v>
      </c>
      <c r="L50" s="58">
        <v>389.66255357547158</v>
      </c>
      <c r="M50" s="15">
        <f t="shared" ref="M50:M52" si="90">L50/$B50*100</f>
        <v>55.905674827798421</v>
      </c>
      <c r="O50" s="58">
        <v>56.503036035672807</v>
      </c>
      <c r="P50" s="15">
        <f t="shared" ref="P50:P52" si="91">O50/$B50*100</f>
        <v>8.1066048826318173</v>
      </c>
      <c r="Q50" s="58">
        <v>443.09330403181565</v>
      </c>
      <c r="R50" s="15">
        <f t="shared" ref="R50:R52" si="92">Q50/$B50*100</f>
        <v>63.571492683295951</v>
      </c>
      <c r="T50" s="58">
        <v>40.678105240411682</v>
      </c>
      <c r="U50" s="15">
        <f t="shared" ref="U50:U52" si="93">T50/$B50*100</f>
        <v>5.8361700484543828</v>
      </c>
      <c r="V50" s="58">
        <v>318.32901961818771</v>
      </c>
      <c r="W50" s="15">
        <f t="shared" ref="W50:W52" si="94">V50/$B50*100</f>
        <v>45.671308407055797</v>
      </c>
      <c r="Y50" s="58">
        <v>31.337759553107961</v>
      </c>
      <c r="Z50" s="15">
        <f t="shared" ref="Z50:Z52" si="95">Y50/$B50*100</f>
        <v>4.4960917576814579</v>
      </c>
      <c r="AA50" s="58">
        <v>336.4406073578952</v>
      </c>
      <c r="AB50" s="15">
        <f t="shared" ref="AB50:AB52" si="96">AA50/$B50*100</f>
        <v>48.269814538836606</v>
      </c>
      <c r="AD50" s="58">
        <v>14.223092649665469</v>
      </c>
      <c r="AE50" s="15">
        <f t="shared" ref="AE50:AE52" si="97">AD50/$B50*100</f>
        <v>2.0406158749966696</v>
      </c>
      <c r="AF50" s="58">
        <v>166.03666719287276</v>
      </c>
      <c r="AG50" s="15">
        <f t="shared" ref="AG50:AG52" si="98">AF50/$B50*100</f>
        <v>23.821616525382328</v>
      </c>
    </row>
    <row r="51" spans="1:33" x14ac:dyDescent="0.25">
      <c r="A51" s="26" t="s">
        <v>34</v>
      </c>
      <c r="B51" s="27">
        <v>470.99999999999937</v>
      </c>
      <c r="C51" s="15">
        <v>100</v>
      </c>
      <c r="E51" s="58">
        <v>38.177451393258764</v>
      </c>
      <c r="F51" s="15">
        <f t="shared" si="88"/>
        <v>8.1056160070613199</v>
      </c>
      <c r="G51" s="58">
        <v>220.55955991369225</v>
      </c>
      <c r="H51" s="15">
        <f t="shared" si="88"/>
        <v>46.827932041123681</v>
      </c>
      <c r="J51" s="58">
        <v>42.313000685562734</v>
      </c>
      <c r="K51" s="15">
        <f t="shared" si="89"/>
        <v>8.9836519502256458</v>
      </c>
      <c r="L51" s="58">
        <v>246.41422374447055</v>
      </c>
      <c r="M51" s="15">
        <f t="shared" si="90"/>
        <v>52.31724495636324</v>
      </c>
      <c r="O51" s="58">
        <v>41.551666334672817</v>
      </c>
      <c r="P51" s="15">
        <f t="shared" si="91"/>
        <v>8.8220098375101639</v>
      </c>
      <c r="Q51" s="58">
        <v>323.02598625281479</v>
      </c>
      <c r="R51" s="15">
        <f t="shared" si="92"/>
        <v>68.583011943272865</v>
      </c>
      <c r="T51" s="58">
        <v>26.668164533411691</v>
      </c>
      <c r="U51" s="15">
        <f t="shared" si="93"/>
        <v>5.6620306864993051</v>
      </c>
      <c r="V51" s="58">
        <v>222.9905661081871</v>
      </c>
      <c r="W51" s="15">
        <f t="shared" si="94"/>
        <v>47.344069237407091</v>
      </c>
      <c r="Y51" s="58">
        <v>21.300076097107954</v>
      </c>
      <c r="Z51" s="15">
        <f t="shared" si="95"/>
        <v>4.5223091501290833</v>
      </c>
      <c r="AA51" s="58">
        <v>238.76250640289464</v>
      </c>
      <c r="AB51" s="15">
        <f t="shared" si="96"/>
        <v>50.692676518661351</v>
      </c>
      <c r="AD51" s="58" t="s">
        <v>89</v>
      </c>
      <c r="AE51" s="15" t="s">
        <v>89</v>
      </c>
      <c r="AF51" s="58">
        <v>153.44945461187271</v>
      </c>
      <c r="AG51" s="15">
        <f t="shared" si="98"/>
        <v>32.579502040737353</v>
      </c>
    </row>
    <row r="52" spans="1:33" x14ac:dyDescent="0.25">
      <c r="A52" s="26" t="s">
        <v>25</v>
      </c>
      <c r="B52" s="27">
        <v>226.00000004600062</v>
      </c>
      <c r="C52" s="15">
        <v>99.999999999999986</v>
      </c>
      <c r="E52" s="58">
        <v>21.262845111000004</v>
      </c>
      <c r="F52" s="15">
        <f t="shared" si="88"/>
        <v>9.4083385427752706</v>
      </c>
      <c r="G52" s="58">
        <v>131.39223527799999</v>
      </c>
      <c r="H52" s="15">
        <f t="shared" si="88"/>
        <v>58.138157190821275</v>
      </c>
      <c r="J52" s="58">
        <v>23.651941192000006</v>
      </c>
      <c r="K52" s="15">
        <f t="shared" si="89"/>
        <v>10.465460702294614</v>
      </c>
      <c r="L52" s="58">
        <v>143.24832983100012</v>
      </c>
      <c r="M52" s="15">
        <f t="shared" si="90"/>
        <v>63.384216726479195</v>
      </c>
      <c r="O52" s="58">
        <v>14.951369700999999</v>
      </c>
      <c r="P52" s="15">
        <f t="shared" si="91"/>
        <v>6.6156503088304248</v>
      </c>
      <c r="Q52" s="58">
        <v>120.06731777899996</v>
      </c>
      <c r="R52" s="15">
        <f t="shared" si="92"/>
        <v>53.12713174980582</v>
      </c>
      <c r="T52" s="58">
        <v>14.009940706999998</v>
      </c>
      <c r="U52" s="15">
        <f t="shared" si="93"/>
        <v>6.1990888071453005</v>
      </c>
      <c r="V52" s="58">
        <v>95.338453509999951</v>
      </c>
      <c r="W52" s="15">
        <f t="shared" si="94"/>
        <v>42.18515641176748</v>
      </c>
      <c r="Y52" s="58">
        <v>10.037683456</v>
      </c>
      <c r="Z52" s="15">
        <f t="shared" si="95"/>
        <v>4.441452855733143</v>
      </c>
      <c r="AA52" s="58">
        <v>97.678100954999991</v>
      </c>
      <c r="AB52" s="15">
        <f t="shared" si="96"/>
        <v>43.220398643857671</v>
      </c>
      <c r="AD52" s="58">
        <v>6.3862922929999995</v>
      </c>
      <c r="AE52" s="15">
        <f t="shared" si="97"/>
        <v>2.8257930494248304</v>
      </c>
      <c r="AF52" s="58">
        <v>12.587212580999999</v>
      </c>
      <c r="AG52" s="15">
        <f t="shared" si="98"/>
        <v>5.5695630878044096</v>
      </c>
    </row>
    <row r="53" spans="1:33" x14ac:dyDescent="0.25">
      <c r="A53" s="25"/>
      <c r="B53" s="28"/>
      <c r="C53" s="29"/>
      <c r="E53" s="58"/>
      <c r="G53" s="58"/>
      <c r="J53" s="58"/>
      <c r="L53" s="58"/>
      <c r="O53" s="58"/>
      <c r="Q53" s="58"/>
      <c r="T53" s="58"/>
      <c r="V53" s="58"/>
      <c r="Y53" s="58"/>
      <c r="AA53" s="58"/>
      <c r="AD53" s="58"/>
      <c r="AF53" s="58"/>
    </row>
    <row r="54" spans="1:33" x14ac:dyDescent="0.25">
      <c r="A54" s="25" t="s">
        <v>35</v>
      </c>
      <c r="B54" s="28">
        <v>7207.9999999870051</v>
      </c>
      <c r="C54" s="15">
        <v>100.00000000000001</v>
      </c>
      <c r="E54" s="58">
        <v>2435.9150759039476</v>
      </c>
      <c r="F54" s="15">
        <f t="shared" ref="F54:H54" si="99">E54/$B54*100</f>
        <v>33.79460427175831</v>
      </c>
      <c r="G54" s="58">
        <v>3363.3073456387929</v>
      </c>
      <c r="H54" s="15">
        <f t="shared" si="99"/>
        <v>46.660756737581252</v>
      </c>
      <c r="J54" s="58">
        <v>2574.7415246251167</v>
      </c>
      <c r="K54" s="15">
        <f t="shared" ref="K54" si="100">J54/$B54*100</f>
        <v>35.720609387205307</v>
      </c>
      <c r="L54" s="58">
        <v>3670.933909658253</v>
      </c>
      <c r="M54" s="15">
        <f t="shared" ref="M54" si="101">L54/$B54*100</f>
        <v>50.92860584995659</v>
      </c>
      <c r="O54" s="58">
        <v>980.00930213634604</v>
      </c>
      <c r="P54" s="15">
        <f t="shared" ref="P54" si="102">O54/$B54*100</f>
        <v>13.596133492482142</v>
      </c>
      <c r="Q54" s="58">
        <v>2743.3347341264562</v>
      </c>
      <c r="R54" s="15">
        <f t="shared" ref="R54" si="103">Q54/$B54*100</f>
        <v>38.059582881956189</v>
      </c>
      <c r="T54" s="58">
        <v>1274.6981980105418</v>
      </c>
      <c r="U54" s="15">
        <f t="shared" ref="U54" si="104">T54/$B54*100</f>
        <v>17.684492203285792</v>
      </c>
      <c r="V54" s="58">
        <v>4121.1612521018424</v>
      </c>
      <c r="W54" s="15">
        <f t="shared" ref="W54" si="105">V54/$B54*100</f>
        <v>57.17482314247048</v>
      </c>
      <c r="Y54" s="58">
        <v>1188.4752125845605</v>
      </c>
      <c r="Z54" s="15">
        <f t="shared" ref="Z54" si="106">Y54/$B54*100</f>
        <v>16.488279863855482</v>
      </c>
      <c r="AA54" s="58">
        <v>3413.6982851912144</v>
      </c>
      <c r="AB54" s="15">
        <f t="shared" ref="AB54" si="107">AA54/$B54*100</f>
        <v>47.359854123159941</v>
      </c>
      <c r="AD54" s="58">
        <v>247.75949932755611</v>
      </c>
      <c r="AE54" s="15">
        <f t="shared" ref="AE54" si="108">AD54/$B54*100</f>
        <v>3.4372849518313369</v>
      </c>
      <c r="AF54" s="58">
        <v>865.95068012393619</v>
      </c>
      <c r="AG54" s="15">
        <f t="shared" ref="AG54" si="109">AF54/$B54*100</f>
        <v>12.013744174882039</v>
      </c>
    </row>
    <row r="55" spans="1:33" x14ac:dyDescent="0.25">
      <c r="A55" s="4"/>
      <c r="B55" s="28"/>
      <c r="C55" s="29"/>
      <c r="E55" s="58"/>
      <c r="G55" s="58"/>
      <c r="J55" s="58"/>
      <c r="L55" s="58"/>
      <c r="O55" s="58"/>
      <c r="Q55" s="58"/>
      <c r="T55" s="58"/>
      <c r="V55" s="58"/>
      <c r="Y55" s="58"/>
      <c r="AA55" s="58"/>
      <c r="AD55" s="58"/>
      <c r="AF55" s="58"/>
    </row>
    <row r="56" spans="1:33" x14ac:dyDescent="0.25">
      <c r="A56" s="17" t="s">
        <v>36</v>
      </c>
      <c r="B56" s="62"/>
      <c r="C56" s="63"/>
      <c r="D56" s="64"/>
      <c r="E56" s="65"/>
      <c r="F56" s="64"/>
      <c r="G56" s="65"/>
      <c r="H56" s="64"/>
      <c r="I56" s="64"/>
      <c r="J56" s="65"/>
      <c r="K56" s="64"/>
      <c r="L56" s="65"/>
      <c r="M56" s="64"/>
      <c r="N56" s="64"/>
      <c r="O56" s="65"/>
      <c r="P56" s="64"/>
      <c r="Q56" s="65"/>
      <c r="R56" s="64"/>
      <c r="S56" s="64"/>
      <c r="T56" s="65"/>
      <c r="U56" s="64"/>
      <c r="V56" s="65"/>
      <c r="W56" s="64"/>
      <c r="X56" s="64"/>
      <c r="Y56" s="65"/>
      <c r="Z56" s="64"/>
      <c r="AA56" s="65"/>
      <c r="AB56" s="64"/>
      <c r="AC56" s="64"/>
      <c r="AD56" s="65"/>
      <c r="AE56" s="64"/>
      <c r="AF56" s="65"/>
      <c r="AG56" s="64"/>
    </row>
    <row r="57" spans="1:33" x14ac:dyDescent="0.25">
      <c r="A57" s="18" t="s">
        <v>37</v>
      </c>
      <c r="B57" s="27">
        <v>7132.0000000000055</v>
      </c>
      <c r="C57" s="15">
        <v>100</v>
      </c>
      <c r="E57" s="58">
        <v>2425.6099911599481</v>
      </c>
      <c r="F57" s="15">
        <f t="shared" ref="F57:H59" si="110">E57/$B57*100</f>
        <v>34.01023543409908</v>
      </c>
      <c r="G57" s="58">
        <v>3314.3581931047929</v>
      </c>
      <c r="H57" s="15">
        <f t="shared" si="110"/>
        <v>46.471651613920223</v>
      </c>
      <c r="J57" s="58">
        <v>2565.7245754741166</v>
      </c>
      <c r="K57" s="15">
        <f t="shared" ref="K57:K59" si="111">J57/$B57*100</f>
        <v>35.974825791841205</v>
      </c>
      <c r="L57" s="58">
        <v>3623.2728927172529</v>
      </c>
      <c r="M57" s="15">
        <f t="shared" ref="M57:M59" si="112">L57/$B57*100</f>
        <v>50.803041120544734</v>
      </c>
      <c r="O57" s="58">
        <v>973.56862417134607</v>
      </c>
      <c r="P57" s="15">
        <f t="shared" ref="P57:P59" si="113">O57/$B57*100</f>
        <v>13.650709817321163</v>
      </c>
      <c r="Q57" s="58">
        <v>2681.5042256624565</v>
      </c>
      <c r="R57" s="15">
        <f t="shared" ref="R57:R59" si="114">Q57/$B57*100</f>
        <v>37.598208436097231</v>
      </c>
      <c r="T57" s="58">
        <v>1270.8337912315417</v>
      </c>
      <c r="U57" s="15">
        <f t="shared" ref="U57:U59" si="115">T57/$B57*100</f>
        <v>17.81875758877651</v>
      </c>
      <c r="V57" s="58">
        <v>4078.6527775328423</v>
      </c>
      <c r="W57" s="15">
        <f t="shared" ref="W57:W59" si="116">V57/$B57*100</f>
        <v>57.188064743870427</v>
      </c>
      <c r="Y57" s="58">
        <v>1183.3226702125605</v>
      </c>
      <c r="Z57" s="15">
        <f t="shared" ref="Z57:Z59" si="117">Y57/$B57*100</f>
        <v>16.591736822946714</v>
      </c>
      <c r="AA57" s="58">
        <v>3367.3254038432146</v>
      </c>
      <c r="AB57" s="15">
        <f t="shared" ref="AB57:AB59" si="118">AA57/$B57*100</f>
        <v>47.214321422366964</v>
      </c>
      <c r="AD57" s="58">
        <v>246.47136373455612</v>
      </c>
      <c r="AE57" s="15">
        <f t="shared" ref="AE57:AE59" si="119">AD57/$B57*100</f>
        <v>3.4558519873044862</v>
      </c>
      <c r="AF57" s="58">
        <v>858.22186656593624</v>
      </c>
      <c r="AG57" s="15">
        <f t="shared" ref="AG57:AG59" si="120">AF57/$B57*100</f>
        <v>12.033396895203808</v>
      </c>
    </row>
    <row r="58" spans="1:33" x14ac:dyDescent="0.25">
      <c r="A58" s="31" t="s">
        <v>38</v>
      </c>
      <c r="B58" s="27">
        <v>3519.9999999999914</v>
      </c>
      <c r="C58" s="15">
        <v>100</v>
      </c>
      <c r="E58" s="58">
        <v>1464.5140738020489</v>
      </c>
      <c r="F58" s="15">
        <f t="shared" si="110"/>
        <v>41.605513460285579</v>
      </c>
      <c r="G58" s="58">
        <v>1477.8189808730335</v>
      </c>
      <c r="H58" s="15">
        <f t="shared" si="110"/>
        <v>41.983493774802191</v>
      </c>
      <c r="J58" s="58">
        <v>1477.7928426822891</v>
      </c>
      <c r="K58" s="15">
        <f t="shared" si="111"/>
        <v>41.982751212565134</v>
      </c>
      <c r="L58" s="58">
        <v>1556.4535961256345</v>
      </c>
      <c r="M58" s="15">
        <f t="shared" si="112"/>
        <v>44.217431708114724</v>
      </c>
      <c r="O58" s="58">
        <v>972.72972868243778</v>
      </c>
      <c r="P58" s="15">
        <f t="shared" si="113"/>
        <v>27.634367292114774</v>
      </c>
      <c r="Q58" s="58">
        <v>1615.7592067854443</v>
      </c>
      <c r="R58" s="15">
        <f t="shared" si="114"/>
        <v>45.90225019276842</v>
      </c>
      <c r="T58" s="58">
        <v>808.14714644520234</v>
      </c>
      <c r="U58" s="15">
        <f t="shared" si="115"/>
        <v>22.958725751284213</v>
      </c>
      <c r="V58" s="58">
        <v>1801.8174348041414</v>
      </c>
      <c r="W58" s="15">
        <f t="shared" si="116"/>
        <v>51.18799530693596</v>
      </c>
      <c r="Y58" s="58">
        <v>1013.3593209089089</v>
      </c>
      <c r="Z58" s="15">
        <f t="shared" si="117"/>
        <v>28.78861707127589</v>
      </c>
      <c r="AA58" s="58">
        <v>1471.7646423072736</v>
      </c>
      <c r="AB58" s="15">
        <f t="shared" si="118"/>
        <v>41.811495520093104</v>
      </c>
      <c r="AD58" s="58">
        <v>178.2430223876143</v>
      </c>
      <c r="AE58" s="15">
        <f t="shared" si="119"/>
        <v>5.0637222269208735</v>
      </c>
      <c r="AF58" s="58">
        <v>276.00089145630312</v>
      </c>
      <c r="AG58" s="15">
        <f t="shared" si="120"/>
        <v>7.8409344163722663</v>
      </c>
    </row>
    <row r="59" spans="1:33" x14ac:dyDescent="0.25">
      <c r="A59" s="18" t="s">
        <v>25</v>
      </c>
      <c r="B59" s="27">
        <v>4108.0000000640202</v>
      </c>
      <c r="C59" s="15">
        <v>100</v>
      </c>
      <c r="E59" s="58">
        <v>822.01316070201005</v>
      </c>
      <c r="F59" s="15">
        <f t="shared" si="110"/>
        <v>20.010057465657244</v>
      </c>
      <c r="G59" s="58">
        <v>2191.9577171865662</v>
      </c>
      <c r="H59" s="15">
        <f t="shared" si="110"/>
        <v>53.358269648305892</v>
      </c>
      <c r="J59" s="58">
        <v>872.19934608707888</v>
      </c>
      <c r="K59" s="15">
        <f t="shared" si="111"/>
        <v>21.231727022236765</v>
      </c>
      <c r="L59" s="58">
        <v>2330.8476402399415</v>
      </c>
      <c r="M59" s="15">
        <f t="shared" si="112"/>
        <v>56.7392317478972</v>
      </c>
      <c r="O59" s="58">
        <v>622.19393506138067</v>
      </c>
      <c r="P59" s="15">
        <f t="shared" si="113"/>
        <v>15.145908837674884</v>
      </c>
      <c r="Q59" s="58">
        <v>2536.7320651559121</v>
      </c>
      <c r="R59" s="15">
        <f t="shared" si="114"/>
        <v>61.751023980437658</v>
      </c>
      <c r="T59" s="58">
        <v>386.51314750669127</v>
      </c>
      <c r="U59" s="15">
        <f t="shared" si="115"/>
        <v>9.4087913218273549</v>
      </c>
      <c r="V59" s="58">
        <v>2099.1407684600895</v>
      </c>
      <c r="W59" s="15">
        <f t="shared" si="116"/>
        <v>51.09885025383096</v>
      </c>
      <c r="Y59" s="58">
        <v>505.7322888242158</v>
      </c>
      <c r="Z59" s="15">
        <f t="shared" si="117"/>
        <v>12.310912580728683</v>
      </c>
      <c r="AA59" s="58">
        <v>2098.5723059091983</v>
      </c>
      <c r="AB59" s="15">
        <f t="shared" si="118"/>
        <v>51.085012314422919</v>
      </c>
      <c r="AD59" s="58">
        <v>94.407760595367535</v>
      </c>
      <c r="AE59" s="15">
        <f t="shared" si="119"/>
        <v>2.298144123512567</v>
      </c>
      <c r="AF59" s="58">
        <v>552.58869458161735</v>
      </c>
      <c r="AG59" s="15">
        <f t="shared" si="120"/>
        <v>13.451526158057586</v>
      </c>
    </row>
    <row r="60" spans="1:33" ht="15.75" thickBot="1" x14ac:dyDescent="0.3">
      <c r="A60" s="32"/>
      <c r="B60" s="33"/>
      <c r="C60" s="34"/>
      <c r="E60" s="34"/>
      <c r="F60" s="34"/>
      <c r="G60" s="34"/>
      <c r="H60" s="34"/>
      <c r="J60" s="34"/>
      <c r="K60" s="34"/>
      <c r="L60" s="34"/>
      <c r="M60" s="34"/>
      <c r="O60" s="34"/>
      <c r="P60" s="34"/>
      <c r="Q60" s="34"/>
      <c r="R60" s="34"/>
      <c r="T60" s="34"/>
      <c r="U60" s="34"/>
      <c r="V60" s="34"/>
      <c r="W60" s="34"/>
      <c r="Y60" s="34"/>
      <c r="Z60" s="34"/>
      <c r="AA60" s="34"/>
      <c r="AB60" s="34"/>
      <c r="AD60" s="34"/>
      <c r="AE60" s="34"/>
      <c r="AF60" s="34"/>
      <c r="AG60" s="34"/>
    </row>
    <row r="61" spans="1:33" x14ac:dyDescent="0.25">
      <c r="A61" s="35" t="s">
        <v>39</v>
      </c>
      <c r="B61" s="4"/>
      <c r="C61" s="4"/>
      <c r="E61" s="4"/>
      <c r="F61" s="4"/>
      <c r="G61" s="4"/>
      <c r="H61" s="4"/>
      <c r="J61" s="4"/>
      <c r="K61" s="4"/>
      <c r="L61" s="4"/>
      <c r="M61" s="4"/>
      <c r="O61" s="4"/>
      <c r="P61" s="4"/>
      <c r="Q61" s="4"/>
      <c r="R61" s="4"/>
      <c r="T61" s="4"/>
      <c r="U61" s="4"/>
      <c r="V61" s="4"/>
      <c r="W61" s="4"/>
      <c r="Y61" s="4"/>
      <c r="Z61" s="4"/>
      <c r="AA61" s="4"/>
      <c r="AB61" s="4"/>
      <c r="AD61" s="4"/>
      <c r="AE61" s="4"/>
      <c r="AF61" s="4"/>
      <c r="AG61" s="4"/>
    </row>
    <row r="62" spans="1:33" x14ac:dyDescent="0.25">
      <c r="A62" s="36" t="s">
        <v>40</v>
      </c>
      <c r="B62" s="4"/>
      <c r="C62" s="4"/>
    </row>
    <row r="63" spans="1:33" x14ac:dyDescent="0.25">
      <c r="A63" s="36" t="s">
        <v>59</v>
      </c>
      <c r="B63" s="4"/>
      <c r="C63" s="4"/>
    </row>
    <row r="64" spans="1:33" x14ac:dyDescent="0.25">
      <c r="A64" s="42" t="s">
        <v>88</v>
      </c>
    </row>
  </sheetData>
  <mergeCells count="19">
    <mergeCell ref="Y5:AB5"/>
    <mergeCell ref="Y6:Z6"/>
    <mergeCell ref="AA6:AB6"/>
    <mergeCell ref="AD5:AG5"/>
    <mergeCell ref="AD6:AE6"/>
    <mergeCell ref="AF6:AG6"/>
    <mergeCell ref="B5:C5"/>
    <mergeCell ref="E5:H5"/>
    <mergeCell ref="E6:F6"/>
    <mergeCell ref="G6:H6"/>
    <mergeCell ref="T5:W5"/>
    <mergeCell ref="T6:U6"/>
    <mergeCell ref="V6:W6"/>
    <mergeCell ref="J5:M5"/>
    <mergeCell ref="J6:K6"/>
    <mergeCell ref="L6:M6"/>
    <mergeCell ref="O5:R5"/>
    <mergeCell ref="O6:P6"/>
    <mergeCell ref="Q6:R6"/>
  </mergeCells>
  <conditionalFormatting sqref="E9:E16 E18:E21 E23:E25 E27:E31 E33:E55 E57:E59">
    <cfRule type="cellIs" dxfId="63" priority="49" operator="lessThan">
      <formula>$AI9</formula>
    </cfRule>
  </conditionalFormatting>
  <conditionalFormatting sqref="G9:G16 G18:G21 G23:G25 G27:G31 G33:G55 G57:G59">
    <cfRule type="cellIs" dxfId="62" priority="48" operator="lessThan">
      <formula>$AI9</formula>
    </cfRule>
  </conditionalFormatting>
  <conditionalFormatting sqref="J9:J16 J18:J21 J23:J25 J27:J31 J33:J55 J57:J59">
    <cfRule type="cellIs" dxfId="61" priority="47" operator="lessThan">
      <formula>$AI9</formula>
    </cfRule>
  </conditionalFormatting>
  <conditionalFormatting sqref="L9:L16 L18:L21 L23:L25 L27:L31 L33:L55 L57:L59">
    <cfRule type="cellIs" dxfId="60" priority="46" operator="lessThan">
      <formula>$AI9</formula>
    </cfRule>
  </conditionalFormatting>
  <conditionalFormatting sqref="O9:O16 O18:O21 O23:O25 O27:O31 O33:O55 O57:O59">
    <cfRule type="cellIs" dxfId="59" priority="45" operator="lessThan">
      <formula>$AI9</formula>
    </cfRule>
  </conditionalFormatting>
  <conditionalFormatting sqref="Q9:Q16 Q18:Q21 Q23:Q25 Q27:Q31 Q33:Q55 Q57:Q59">
    <cfRule type="cellIs" dxfId="58" priority="44" operator="lessThan">
      <formula>$AI9</formula>
    </cfRule>
  </conditionalFormatting>
  <conditionalFormatting sqref="T9:T16 T18:T21 T23:T25 T27:T31 T33:T55 T57:T59">
    <cfRule type="cellIs" dxfId="57" priority="43" operator="lessThan">
      <formula>$AI9</formula>
    </cfRule>
  </conditionalFormatting>
  <conditionalFormatting sqref="V9:V16 V18:V21 V23:V25 V27:V31 V33:V55 V57:V59">
    <cfRule type="cellIs" dxfId="56" priority="42" operator="lessThan">
      <formula>$AI9</formula>
    </cfRule>
  </conditionalFormatting>
  <conditionalFormatting sqref="Y9:Y16 Y18:Y21 Y23:Y25 Y27:Y31 Y33:Y55 Y57:Y59">
    <cfRule type="cellIs" dxfId="55" priority="41" operator="lessThan">
      <formula>$AI9</formula>
    </cfRule>
  </conditionalFormatting>
  <conditionalFormatting sqref="AA9:AA16 AA18:AA21 AA23:AA25 AA27:AA31 AA33:AA55 AA57:AA59">
    <cfRule type="cellIs" dxfId="54" priority="40" operator="lessThan">
      <formula>$AI9</formula>
    </cfRule>
  </conditionalFormatting>
  <conditionalFormatting sqref="AD9:AD16 AD43:AD50 AD52:AD55 AD18:AD21 AD23:AD25 AD27:AD31 AD33:AD41 AD57:AD59">
    <cfRule type="cellIs" dxfId="53" priority="39" operator="lessThan">
      <formula>$AI9</formula>
    </cfRule>
  </conditionalFormatting>
  <conditionalFormatting sqref="AF9:AF16 AF18:AF21 AF23:AF25 AF27:AF31 AF33:AF55 AF57:AF59">
    <cfRule type="cellIs" dxfId="52" priority="38" operator="lessThan">
      <formula>$AI9</formula>
    </cfRule>
  </conditionalFormatting>
  <conditionalFormatting sqref="AD51 AD42">
    <cfRule type="cellIs" dxfId="39" priority="37" operator="lessThan">
      <formula>$AI42</formula>
    </cfRule>
  </conditionalFormatting>
  <conditionalFormatting sqref="E22 E17">
    <cfRule type="cellIs" dxfId="38" priority="36" operator="lessThan">
      <formula>$AI17</formula>
    </cfRule>
  </conditionalFormatting>
  <conditionalFormatting sqref="G22 G17">
    <cfRule type="cellIs" dxfId="37" priority="35" operator="lessThan">
      <formula>$AI17</formula>
    </cfRule>
  </conditionalFormatting>
  <conditionalFormatting sqref="J22 J17">
    <cfRule type="cellIs" dxfId="36" priority="34" operator="lessThan">
      <formula>$AI17</formula>
    </cfRule>
  </conditionalFormatting>
  <conditionalFormatting sqref="L22 L17">
    <cfRule type="cellIs" dxfId="35" priority="33" operator="lessThan">
      <formula>$AI17</formula>
    </cfRule>
  </conditionalFormatting>
  <conditionalFormatting sqref="O22 O17">
    <cfRule type="cellIs" dxfId="34" priority="32" operator="lessThan">
      <formula>$AI17</formula>
    </cfRule>
  </conditionalFormatting>
  <conditionalFormatting sqref="Q22 Q17">
    <cfRule type="cellIs" dxfId="33" priority="31" operator="lessThan">
      <formula>$AI17</formula>
    </cfRule>
  </conditionalFormatting>
  <conditionalFormatting sqref="T22 T17">
    <cfRule type="cellIs" dxfId="32" priority="30" operator="lessThan">
      <formula>$AI17</formula>
    </cfRule>
  </conditionalFormatting>
  <conditionalFormatting sqref="V22 V17">
    <cfRule type="cellIs" dxfId="31" priority="29" operator="lessThan">
      <formula>$AI17</formula>
    </cfRule>
  </conditionalFormatting>
  <conditionalFormatting sqref="Y22 Y17">
    <cfRule type="cellIs" dxfId="30" priority="28" operator="lessThan">
      <formula>$AI17</formula>
    </cfRule>
  </conditionalFormatting>
  <conditionalFormatting sqref="AA22 AA17">
    <cfRule type="cellIs" dxfId="29" priority="27" operator="lessThan">
      <formula>$AI17</formula>
    </cfRule>
  </conditionalFormatting>
  <conditionalFormatting sqref="AD22 AD17">
    <cfRule type="cellIs" dxfId="28" priority="26" operator="lessThan">
      <formula>$AI17</formula>
    </cfRule>
  </conditionalFormatting>
  <conditionalFormatting sqref="AF22 AF17">
    <cfRule type="cellIs" dxfId="27" priority="25" operator="lessThan">
      <formula>$AI17</formula>
    </cfRule>
  </conditionalFormatting>
  <conditionalFormatting sqref="E32 E26">
    <cfRule type="cellIs" dxfId="26" priority="24" operator="lessThan">
      <formula>$AI26</formula>
    </cfRule>
  </conditionalFormatting>
  <conditionalFormatting sqref="G32 G26">
    <cfRule type="cellIs" dxfId="25" priority="23" operator="lessThan">
      <formula>$AI26</formula>
    </cfRule>
  </conditionalFormatting>
  <conditionalFormatting sqref="J32 J26">
    <cfRule type="cellIs" dxfId="24" priority="22" operator="lessThan">
      <formula>$AI26</formula>
    </cfRule>
  </conditionalFormatting>
  <conditionalFormatting sqref="L32 L26">
    <cfRule type="cellIs" dxfId="23" priority="21" operator="lessThan">
      <formula>$AI26</formula>
    </cfRule>
  </conditionalFormatting>
  <conditionalFormatting sqref="O32 O26">
    <cfRule type="cellIs" dxfId="22" priority="20" operator="lessThan">
      <formula>$AI26</formula>
    </cfRule>
  </conditionalFormatting>
  <conditionalFormatting sqref="Q32 Q26">
    <cfRule type="cellIs" dxfId="21" priority="19" operator="lessThan">
      <formula>$AI26</formula>
    </cfRule>
  </conditionalFormatting>
  <conditionalFormatting sqref="T32 T26">
    <cfRule type="cellIs" dxfId="20" priority="18" operator="lessThan">
      <formula>$AI26</formula>
    </cfRule>
  </conditionalFormatting>
  <conditionalFormatting sqref="V32 V26">
    <cfRule type="cellIs" dxfId="19" priority="17" operator="lessThan">
      <formula>$AI26</formula>
    </cfRule>
  </conditionalFormatting>
  <conditionalFormatting sqref="Y32 Y26">
    <cfRule type="cellIs" dxfId="18" priority="16" operator="lessThan">
      <formula>$AI26</formula>
    </cfRule>
  </conditionalFormatting>
  <conditionalFormatting sqref="AA32 AA26">
    <cfRule type="cellIs" dxfId="17" priority="15" operator="lessThan">
      <formula>$AI26</formula>
    </cfRule>
  </conditionalFormatting>
  <conditionalFormatting sqref="AD32 AD26">
    <cfRule type="cellIs" dxfId="16" priority="14" operator="lessThan">
      <formula>$AI26</formula>
    </cfRule>
  </conditionalFormatting>
  <conditionalFormatting sqref="AF32 AF26">
    <cfRule type="cellIs" dxfId="15" priority="13" operator="lessThan">
      <formula>$AI26</formula>
    </cfRule>
  </conditionalFormatting>
  <conditionalFormatting sqref="E56">
    <cfRule type="cellIs" dxfId="14" priority="12" operator="lessThan">
      <formula>$AI56</formula>
    </cfRule>
  </conditionalFormatting>
  <conditionalFormatting sqref="G56">
    <cfRule type="cellIs" dxfId="13" priority="11" operator="lessThan">
      <formula>$AI56</formula>
    </cfRule>
  </conditionalFormatting>
  <conditionalFormatting sqref="J56">
    <cfRule type="cellIs" dxfId="12" priority="10" operator="lessThan">
      <formula>$AI56</formula>
    </cfRule>
  </conditionalFormatting>
  <conditionalFormatting sqref="L56">
    <cfRule type="cellIs" dxfId="11" priority="9" operator="lessThan">
      <formula>$AI56</formula>
    </cfRule>
  </conditionalFormatting>
  <conditionalFormatting sqref="O56">
    <cfRule type="cellIs" dxfId="10" priority="8" operator="lessThan">
      <formula>$AI56</formula>
    </cfRule>
  </conditionalFormatting>
  <conditionalFormatting sqref="Q56">
    <cfRule type="cellIs" dxfId="9" priority="7" operator="lessThan">
      <formula>$AI56</formula>
    </cfRule>
  </conditionalFormatting>
  <conditionalFormatting sqref="T56">
    <cfRule type="cellIs" dxfId="8" priority="6" operator="lessThan">
      <formula>$AI56</formula>
    </cfRule>
  </conditionalFormatting>
  <conditionalFormatting sqref="V56">
    <cfRule type="cellIs" dxfId="7" priority="5" operator="lessThan">
      <formula>$AI56</formula>
    </cfRule>
  </conditionalFormatting>
  <conditionalFormatting sqref="Y56">
    <cfRule type="cellIs" dxfId="6" priority="4" operator="lessThan">
      <formula>$AI56</formula>
    </cfRule>
  </conditionalFormatting>
  <conditionalFormatting sqref="AA56">
    <cfRule type="cellIs" dxfId="5" priority="3" operator="lessThan">
      <formula>$AI56</formula>
    </cfRule>
  </conditionalFormatting>
  <conditionalFormatting sqref="AD56">
    <cfRule type="cellIs" dxfId="4" priority="2" operator="lessThan">
      <formula>$AI56</formula>
    </cfRule>
  </conditionalFormatting>
  <conditionalFormatting sqref="AF56">
    <cfRule type="cellIs" dxfId="3" priority="1" operator="lessThan">
      <formula>$AI56</formula>
    </cfRule>
  </conditionalFormatting>
  <pageMargins left="0.7" right="0.7" top="0.75" bottom="0.75" header="0.3" footer="0.3"/>
  <pageSetup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4F8E9-6E3F-4D78-964D-DDABAC574AEE}">
  <sheetPr>
    <pageSetUpPr fitToPage="1"/>
  </sheetPr>
  <dimension ref="A1:AI59"/>
  <sheetViews>
    <sheetView tabSelected="1" workbookViewId="0"/>
  </sheetViews>
  <sheetFormatPr defaultRowHeight="15" x14ac:dyDescent="0.25"/>
  <cols>
    <col min="1" max="1" width="22.85546875" customWidth="1"/>
    <col min="2" max="2" width="6.140625" customWidth="1"/>
    <col min="3" max="3" width="6" customWidth="1"/>
    <col min="4" max="4" width="1.28515625" customWidth="1"/>
    <col min="5" max="5" width="6.140625" customWidth="1"/>
    <col min="6" max="6" width="6" customWidth="1"/>
    <col min="7" max="7" width="6.140625" customWidth="1"/>
    <col min="8" max="8" width="6" customWidth="1"/>
    <col min="9" max="9" width="1.28515625" customWidth="1"/>
    <col min="10" max="10" width="6.140625" customWidth="1"/>
    <col min="11" max="11" width="6" customWidth="1"/>
    <col min="12" max="12" width="6.140625" customWidth="1"/>
    <col min="13" max="13" width="6" customWidth="1"/>
    <col min="14" max="14" width="1.28515625" customWidth="1"/>
    <col min="15" max="15" width="6.140625" customWidth="1"/>
    <col min="16" max="16" width="6" customWidth="1"/>
    <col min="17" max="17" width="6.140625" customWidth="1"/>
    <col min="18" max="18" width="6" customWidth="1"/>
    <col min="19" max="19" width="1.28515625" customWidth="1"/>
    <col min="20" max="20" width="6.140625" customWidth="1"/>
    <col min="21" max="21" width="6" customWidth="1"/>
    <col min="22" max="22" width="6.140625" customWidth="1"/>
    <col min="23" max="23" width="6" customWidth="1"/>
    <col min="24" max="24" width="1.28515625" customWidth="1"/>
    <col min="25" max="25" width="6.140625" customWidth="1"/>
    <col min="26" max="26" width="6" customWidth="1"/>
    <col min="27" max="27" width="6.140625" customWidth="1"/>
    <col min="28" max="28" width="6" customWidth="1"/>
    <col min="29" max="29" width="1.28515625" customWidth="1"/>
    <col min="30" max="30" width="6.140625" customWidth="1"/>
    <col min="31" max="31" width="6" customWidth="1"/>
    <col min="32" max="32" width="6.140625" customWidth="1"/>
    <col min="33" max="33" width="6" customWidth="1"/>
    <col min="34" max="34" width="2.5703125" customWidth="1"/>
  </cols>
  <sheetData>
    <row r="1" spans="1:35" ht="18.75" x14ac:dyDescent="0.3">
      <c r="A1" s="1" t="s">
        <v>60</v>
      </c>
      <c r="B1" s="2"/>
      <c r="C1" s="2"/>
    </row>
    <row r="2" spans="1:35" ht="18.75" x14ac:dyDescent="0.3">
      <c r="A2" s="3" t="s">
        <v>0</v>
      </c>
      <c r="B2" s="4"/>
      <c r="C2" s="4"/>
    </row>
    <row r="3" spans="1:35" x14ac:dyDescent="0.25">
      <c r="A3" s="5"/>
      <c r="B3" s="4"/>
      <c r="C3" s="4"/>
    </row>
    <row r="4" spans="1:35" ht="15.75" thickBot="1" x14ac:dyDescent="0.3">
      <c r="A4" s="4"/>
      <c r="B4" s="6"/>
      <c r="C4" s="7"/>
    </row>
    <row r="5" spans="1:35" x14ac:dyDescent="0.25">
      <c r="A5" s="8"/>
      <c r="B5" s="59"/>
      <c r="C5" s="59"/>
      <c r="E5" s="60" t="s">
        <v>51</v>
      </c>
      <c r="F5" s="60"/>
      <c r="G5" s="60"/>
      <c r="H5" s="60"/>
      <c r="J5" s="60" t="s">
        <v>54</v>
      </c>
      <c r="K5" s="60"/>
      <c r="L5" s="60"/>
      <c r="M5" s="60"/>
      <c r="O5" s="60" t="s">
        <v>55</v>
      </c>
      <c r="P5" s="60"/>
      <c r="Q5" s="60"/>
      <c r="R5" s="60"/>
      <c r="T5" s="60" t="s">
        <v>56</v>
      </c>
      <c r="U5" s="60"/>
      <c r="V5" s="60"/>
      <c r="W5" s="60"/>
      <c r="Y5" s="60" t="s">
        <v>57</v>
      </c>
      <c r="Z5" s="60"/>
      <c r="AA5" s="60"/>
      <c r="AB5" s="60"/>
      <c r="AD5" s="60" t="s">
        <v>58</v>
      </c>
      <c r="AE5" s="60"/>
      <c r="AF5" s="60"/>
      <c r="AG5" s="60"/>
    </row>
    <row r="6" spans="1:35" ht="15" customHeight="1" x14ac:dyDescent="0.25">
      <c r="B6" s="4" t="s">
        <v>1</v>
      </c>
      <c r="E6" s="61" t="s">
        <v>52</v>
      </c>
      <c r="F6" s="61"/>
      <c r="G6" s="61" t="s">
        <v>53</v>
      </c>
      <c r="H6" s="61"/>
      <c r="J6" s="61" t="s">
        <v>52</v>
      </c>
      <c r="K6" s="61"/>
      <c r="L6" s="61" t="s">
        <v>53</v>
      </c>
      <c r="M6" s="61"/>
      <c r="O6" s="61" t="s">
        <v>52</v>
      </c>
      <c r="P6" s="61"/>
      <c r="Q6" s="61" t="s">
        <v>53</v>
      </c>
      <c r="R6" s="61"/>
      <c r="T6" s="61" t="s">
        <v>52</v>
      </c>
      <c r="U6" s="61"/>
      <c r="V6" s="61" t="s">
        <v>53</v>
      </c>
      <c r="W6" s="61"/>
      <c r="Y6" s="61" t="s">
        <v>52</v>
      </c>
      <c r="Z6" s="61"/>
      <c r="AA6" s="61" t="s">
        <v>53</v>
      </c>
      <c r="AB6" s="61"/>
      <c r="AD6" s="61" t="s">
        <v>52</v>
      </c>
      <c r="AE6" s="61"/>
      <c r="AF6" s="61" t="s">
        <v>53</v>
      </c>
      <c r="AG6" s="61"/>
    </row>
    <row r="7" spans="1:35" ht="15.75" thickBot="1" x14ac:dyDescent="0.3">
      <c r="A7" s="9"/>
      <c r="B7" s="10" t="s">
        <v>2</v>
      </c>
      <c r="C7" s="11" t="s">
        <v>3</v>
      </c>
      <c r="E7" s="10" t="s">
        <v>2</v>
      </c>
      <c r="F7" s="11" t="s">
        <v>3</v>
      </c>
      <c r="G7" s="10" t="s">
        <v>2</v>
      </c>
      <c r="H7" s="11" t="s">
        <v>3</v>
      </c>
      <c r="J7" s="10" t="s">
        <v>2</v>
      </c>
      <c r="K7" s="11" t="s">
        <v>3</v>
      </c>
      <c r="L7" s="10" t="s">
        <v>2</v>
      </c>
      <c r="M7" s="11" t="s">
        <v>3</v>
      </c>
      <c r="O7" s="10" t="s">
        <v>2</v>
      </c>
      <c r="P7" s="11" t="s">
        <v>3</v>
      </c>
      <c r="Q7" s="10" t="s">
        <v>2</v>
      </c>
      <c r="R7" s="11" t="s">
        <v>3</v>
      </c>
      <c r="T7" s="10" t="s">
        <v>2</v>
      </c>
      <c r="U7" s="11" t="s">
        <v>3</v>
      </c>
      <c r="V7" s="10" t="s">
        <v>2</v>
      </c>
      <c r="W7" s="11" t="s">
        <v>3</v>
      </c>
      <c r="Y7" s="10" t="s">
        <v>2</v>
      </c>
      <c r="Z7" s="11" t="s">
        <v>3</v>
      </c>
      <c r="AA7" s="10" t="s">
        <v>2</v>
      </c>
      <c r="AB7" s="11" t="s">
        <v>3</v>
      </c>
      <c r="AD7" s="10" t="s">
        <v>2</v>
      </c>
      <c r="AE7" s="11" t="s">
        <v>3</v>
      </c>
      <c r="AF7" s="10" t="s">
        <v>2</v>
      </c>
      <c r="AG7" s="11" t="s">
        <v>3</v>
      </c>
    </row>
    <row r="8" spans="1:35" x14ac:dyDescent="0.25">
      <c r="A8" s="4"/>
      <c r="B8" s="4"/>
      <c r="C8" s="4"/>
      <c r="E8" s="12"/>
      <c r="F8" s="12"/>
      <c r="G8" s="12"/>
      <c r="H8" s="12"/>
      <c r="J8" s="12"/>
      <c r="K8" s="12"/>
      <c r="L8" s="12"/>
      <c r="M8" s="12"/>
      <c r="O8" s="12"/>
      <c r="P8" s="12"/>
      <c r="Q8" s="12"/>
      <c r="R8" s="12"/>
      <c r="T8" s="12"/>
      <c r="U8" s="12"/>
      <c r="V8" s="12"/>
      <c r="W8" s="12"/>
      <c r="Y8" s="12"/>
      <c r="Z8" s="12"/>
      <c r="AA8" s="12"/>
      <c r="AB8" s="12"/>
      <c r="AD8" s="12"/>
      <c r="AE8" s="12"/>
      <c r="AF8" s="12"/>
      <c r="AG8" s="12"/>
    </row>
    <row r="9" spans="1:35" x14ac:dyDescent="0.25">
      <c r="A9" s="13" t="s">
        <v>4</v>
      </c>
      <c r="B9" s="40">
        <v>14760.000000064045</v>
      </c>
      <c r="C9" s="41">
        <v>100</v>
      </c>
      <c r="E9" s="55">
        <v>4712.1372256640207</v>
      </c>
      <c r="F9" s="41">
        <f>E9/$B9*100</f>
        <v>31.92504895422476</v>
      </c>
      <c r="G9" s="55">
        <v>6984.1348911643936</v>
      </c>
      <c r="H9" s="41">
        <f>G9/$B9*100</f>
        <v>47.317987067304124</v>
      </c>
      <c r="J9" s="55">
        <v>4915.7167642435006</v>
      </c>
      <c r="K9" s="41">
        <f>J9/$B9*100</f>
        <v>33.304314120746412</v>
      </c>
      <c r="L9" s="55">
        <v>7510.5741290828273</v>
      </c>
      <c r="M9" s="41">
        <f>L9/$B9*100</f>
        <v>50.884648570801069</v>
      </c>
      <c r="O9" s="55">
        <v>2568.4922879151718</v>
      </c>
      <c r="P9" s="41">
        <f>O9/$B9*100</f>
        <v>17.40170926764246</v>
      </c>
      <c r="Q9" s="55">
        <v>6833.995497603828</v>
      </c>
      <c r="R9" s="41">
        <f>Q9/$B9*100</f>
        <v>46.300782503890069</v>
      </c>
      <c r="T9" s="55">
        <v>2465.494085183439</v>
      </c>
      <c r="U9" s="41">
        <f>T9/$B9*100</f>
        <v>16.70388946593998</v>
      </c>
      <c r="V9" s="55">
        <v>7979.6109807970843</v>
      </c>
      <c r="W9" s="41">
        <f>V9/$B9*100</f>
        <v>54.06240501871585</v>
      </c>
      <c r="Y9" s="55">
        <v>2702.4142799456895</v>
      </c>
      <c r="Z9" s="41">
        <f>Y9/$B9*100</f>
        <v>18.309039836950973</v>
      </c>
      <c r="AA9" s="55">
        <v>6937.6623520596895</v>
      </c>
      <c r="AB9" s="41">
        <f>AA9/$B9*100</f>
        <v>47.003132466325113</v>
      </c>
      <c r="AD9" s="55">
        <v>519.1221467175377</v>
      </c>
      <c r="AE9" s="41">
        <f>AD9/$B9*100</f>
        <v>3.5170877148732056</v>
      </c>
      <c r="AF9" s="55">
        <v>1686.8114526038569</v>
      </c>
      <c r="AG9" s="41">
        <f>AF9/$B9*100</f>
        <v>11.428261873960283</v>
      </c>
    </row>
    <row r="10" spans="1:35" x14ac:dyDescent="0.25">
      <c r="A10" s="16"/>
      <c r="B10" s="14"/>
      <c r="C10" s="15"/>
      <c r="E10" s="55"/>
      <c r="G10" s="55"/>
      <c r="J10" s="55"/>
      <c r="L10" s="55"/>
      <c r="O10" s="55"/>
      <c r="Q10" s="55"/>
      <c r="T10" s="55"/>
      <c r="V10" s="55"/>
      <c r="Y10" s="55"/>
      <c r="AA10" s="55"/>
      <c r="AD10" s="55"/>
      <c r="AF10" s="55"/>
    </row>
    <row r="11" spans="1:35" x14ac:dyDescent="0.25">
      <c r="A11" s="43" t="s">
        <v>23</v>
      </c>
      <c r="B11" s="44">
        <v>2260.9999999479987</v>
      </c>
      <c r="C11" s="45">
        <f>B11/$B11*100</f>
        <v>100</v>
      </c>
      <c r="E11" s="55">
        <v>677.10916937329284</v>
      </c>
      <c r="F11" s="45">
        <f>E11/$B11*100</f>
        <v>29.947331684602645</v>
      </c>
      <c r="G11" s="55">
        <v>1146.9506894532681</v>
      </c>
      <c r="H11" s="45">
        <f>G11/$B11*100</f>
        <v>50.727584674022431</v>
      </c>
      <c r="J11" s="55">
        <v>683.97208209472183</v>
      </c>
      <c r="K11" s="45">
        <f>J11/$B11*100</f>
        <v>30.250866081842219</v>
      </c>
      <c r="L11" s="55">
        <v>1210.6254125453931</v>
      </c>
      <c r="M11" s="45">
        <f>L11/$B11*100</f>
        <v>53.543804182805687</v>
      </c>
      <c r="O11" s="55">
        <v>418.28798246922571</v>
      </c>
      <c r="P11" s="45">
        <f>O11/$B11*100</f>
        <v>18.500131909723397</v>
      </c>
      <c r="Q11" s="55">
        <v>1260.997812334313</v>
      </c>
      <c r="R11" s="45">
        <f>Q11/$B11*100</f>
        <v>55.771685641898053</v>
      </c>
      <c r="T11" s="55">
        <v>336.41394344219799</v>
      </c>
      <c r="U11" s="45">
        <f>T11/$B11*100</f>
        <v>14.878989095530088</v>
      </c>
      <c r="V11" s="55">
        <v>1252.1033011546208</v>
      </c>
      <c r="W11" s="45">
        <f>V11/$B11*100</f>
        <v>55.378297265962772</v>
      </c>
      <c r="Y11" s="55">
        <v>374.95696418306386</v>
      </c>
      <c r="Z11" s="45">
        <f>Y11/$B11*100</f>
        <v>16.583678203966723</v>
      </c>
      <c r="AA11" s="55">
        <v>1093.4744602921112</v>
      </c>
      <c r="AB11" s="45">
        <f>AA11/$B11*100</f>
        <v>48.362426374049548</v>
      </c>
      <c r="AD11" s="55">
        <v>76.670840438176398</v>
      </c>
      <c r="AE11" s="45">
        <f>AD11/$B11*100</f>
        <v>3.3910146147695608</v>
      </c>
      <c r="AF11" s="55">
        <v>212.41826422496976</v>
      </c>
      <c r="AG11" s="45">
        <f>AF11/$B11*100</f>
        <v>9.3948812131736066</v>
      </c>
      <c r="AI11" s="54"/>
    </row>
    <row r="12" spans="1:35" x14ac:dyDescent="0.25">
      <c r="A12" s="46" t="s">
        <v>61</v>
      </c>
      <c r="B12" s="47">
        <v>221.99999993100025</v>
      </c>
      <c r="C12" s="48">
        <f t="shared" ref="C12:C19" si="0">B12/$B12*100</f>
        <v>100</v>
      </c>
      <c r="E12" s="56">
        <v>49.461139881000008</v>
      </c>
      <c r="F12" s="48">
        <f t="shared" ref="F12:F19" si="1">E12/$B12*100</f>
        <v>22.279792746113969</v>
      </c>
      <c r="G12" s="56">
        <v>140.33160617399972</v>
      </c>
      <c r="H12" s="48">
        <f t="shared" ref="H12:H19" si="2">G12/$B12*100</f>
        <v>63.212435233160427</v>
      </c>
      <c r="J12" s="56">
        <v>48.310880814000008</v>
      </c>
      <c r="K12" s="48">
        <f t="shared" ref="K12:K19" si="3">J12/$B12*100</f>
        <v>21.761658031088064</v>
      </c>
      <c r="L12" s="56">
        <v>146.08290150899975</v>
      </c>
      <c r="M12" s="48">
        <f t="shared" ref="M12:M19" si="4">L12/$B12*100</f>
        <v>65.803108808289963</v>
      </c>
      <c r="O12" s="56">
        <v>23.005181340000004</v>
      </c>
      <c r="P12" s="48">
        <f t="shared" ref="P12:P19" si="5">O12/$B12*100</f>
        <v>10.362694300518124</v>
      </c>
      <c r="Q12" s="56">
        <v>173.68911911699993</v>
      </c>
      <c r="R12" s="48">
        <f t="shared" ref="R12:R19" si="6">Q12/$B12*100</f>
        <v>78.238341968911797</v>
      </c>
      <c r="T12" s="56">
        <v>19.554404139000003</v>
      </c>
      <c r="U12" s="48">
        <f t="shared" ref="U12:U19" si="7">T12/$B12*100</f>
        <v>8.8082901554404049</v>
      </c>
      <c r="V12" s="56">
        <v>144.93264244199975</v>
      </c>
      <c r="W12" s="48">
        <f t="shared" ref="W12:W19" si="8">V12/$B12*100</f>
        <v>65.284974093264054</v>
      </c>
      <c r="Y12" s="56">
        <v>23.005181340000004</v>
      </c>
      <c r="Z12" s="48">
        <f t="shared" ref="Z12:Z19" si="9">Y12/$B12*100</f>
        <v>10.362694300518124</v>
      </c>
      <c r="AA12" s="56">
        <v>140.33160617399972</v>
      </c>
      <c r="AB12" s="48">
        <f t="shared" ref="AB12:AB19" si="10">AA12/$B12*100</f>
        <v>63.212435233160427</v>
      </c>
      <c r="AD12" s="56">
        <v>12.652849737000002</v>
      </c>
      <c r="AE12" s="48">
        <f t="shared" ref="AE12:AE19" si="11">AD12/$B12*100</f>
        <v>5.6994818652849686</v>
      </c>
      <c r="AF12" s="56">
        <v>36.808290144000004</v>
      </c>
      <c r="AG12" s="48">
        <f t="shared" ref="AG12:AG19" si="12">AF12/$B12*100</f>
        <v>16.580310880829</v>
      </c>
    </row>
    <row r="13" spans="1:35" x14ac:dyDescent="0.25">
      <c r="A13" s="46" t="s">
        <v>62</v>
      </c>
      <c r="B13" s="47">
        <v>242.0000000999994</v>
      </c>
      <c r="C13" s="48">
        <f t="shared" si="0"/>
        <v>100</v>
      </c>
      <c r="E13" s="56">
        <v>24.079601999999998</v>
      </c>
      <c r="F13" s="48">
        <f t="shared" si="1"/>
        <v>9.9502487562189295</v>
      </c>
      <c r="G13" s="56">
        <v>169.76119409999967</v>
      </c>
      <c r="H13" s="48">
        <f t="shared" si="2"/>
        <v>70.149253731343322</v>
      </c>
      <c r="J13" s="56">
        <v>28.895522399999994</v>
      </c>
      <c r="K13" s="48">
        <f t="shared" si="3"/>
        <v>11.940298507462714</v>
      </c>
      <c r="L13" s="56">
        <v>174.57711449999965</v>
      </c>
      <c r="M13" s="48">
        <f t="shared" si="4"/>
        <v>72.13930348258711</v>
      </c>
      <c r="O13" s="56">
        <v>12.039801000000002</v>
      </c>
      <c r="P13" s="48">
        <f t="shared" si="5"/>
        <v>4.9751243781094665</v>
      </c>
      <c r="Q13" s="56">
        <v>204.67661699999954</v>
      </c>
      <c r="R13" s="48">
        <f t="shared" si="6"/>
        <v>84.577114427860707</v>
      </c>
      <c r="T13" s="56">
        <v>6.0199005000000003</v>
      </c>
      <c r="U13" s="48">
        <f t="shared" si="7"/>
        <v>2.4875621890547328</v>
      </c>
      <c r="V13" s="56">
        <v>175.78109459999965</v>
      </c>
      <c r="W13" s="48">
        <f t="shared" si="8"/>
        <v>72.63681592039805</v>
      </c>
      <c r="Y13" s="56">
        <v>12.039801000000002</v>
      </c>
      <c r="Z13" s="48">
        <f t="shared" si="9"/>
        <v>4.9751243781094665</v>
      </c>
      <c r="AA13" s="56">
        <v>126.41791049999982</v>
      </c>
      <c r="AB13" s="48">
        <f t="shared" si="10"/>
        <v>52.238805970149308</v>
      </c>
      <c r="AD13" s="56">
        <v>3.6119403000000005</v>
      </c>
      <c r="AE13" s="48">
        <f t="shared" si="11"/>
        <v>1.4925373134328397</v>
      </c>
      <c r="AF13" s="56">
        <v>22.875621899999999</v>
      </c>
      <c r="AG13" s="48">
        <f t="shared" si="12"/>
        <v>9.4527363184079842</v>
      </c>
    </row>
    <row r="14" spans="1:35" x14ac:dyDescent="0.25">
      <c r="A14" s="46" t="s">
        <v>24</v>
      </c>
      <c r="B14" s="47">
        <v>1179.9999999999995</v>
      </c>
      <c r="C14" s="48">
        <f t="shared" si="0"/>
        <v>100</v>
      </c>
      <c r="E14" s="56">
        <v>410.22911240929136</v>
      </c>
      <c r="F14" s="48">
        <f t="shared" si="1"/>
        <v>34.765179017736571</v>
      </c>
      <c r="G14" s="56">
        <v>581.47287270927279</v>
      </c>
      <c r="H14" s="48">
        <f t="shared" si="2"/>
        <v>49.277362094006186</v>
      </c>
      <c r="J14" s="56">
        <v>405.5881227617208</v>
      </c>
      <c r="K14" s="48">
        <f t="shared" si="3"/>
        <v>34.371874810315333</v>
      </c>
      <c r="L14" s="56">
        <v>606.15815009940172</v>
      </c>
      <c r="M14" s="48">
        <f t="shared" si="4"/>
        <v>51.369334754186603</v>
      </c>
      <c r="O14" s="56">
        <v>253.93039262222567</v>
      </c>
      <c r="P14" s="48">
        <f t="shared" si="5"/>
        <v>21.519524798493709</v>
      </c>
      <c r="Q14" s="56">
        <v>558.20076320132046</v>
      </c>
      <c r="R14" s="48">
        <f t="shared" si="6"/>
        <v>47.305149423840739</v>
      </c>
      <c r="T14" s="56">
        <v>243.14914966919773</v>
      </c>
      <c r="U14" s="48">
        <f t="shared" si="7"/>
        <v>20.605860141457441</v>
      </c>
      <c r="V14" s="56">
        <v>614.5438720556275</v>
      </c>
      <c r="W14" s="48">
        <f t="shared" si="8"/>
        <v>52.079989157256591</v>
      </c>
      <c r="Y14" s="56">
        <v>269.58434201506373</v>
      </c>
      <c r="Z14" s="48">
        <f t="shared" si="9"/>
        <v>22.846130679242698</v>
      </c>
      <c r="AA14" s="56">
        <v>514.97637575311137</v>
      </c>
      <c r="AB14" s="48">
        <f t="shared" si="10"/>
        <v>43.642065741789118</v>
      </c>
      <c r="AD14" s="56">
        <v>39.906361930176388</v>
      </c>
      <c r="AE14" s="48">
        <f t="shared" si="11"/>
        <v>3.3818950788285091</v>
      </c>
      <c r="AF14" s="56">
        <v>95.018752617969852</v>
      </c>
      <c r="AG14" s="48">
        <f t="shared" si="12"/>
        <v>8.0524366625398205</v>
      </c>
    </row>
    <row r="15" spans="1:35" x14ac:dyDescent="0.25">
      <c r="A15" s="46" t="s">
        <v>63</v>
      </c>
      <c r="B15" s="47">
        <v>90</v>
      </c>
      <c r="C15" s="48">
        <f t="shared" si="0"/>
        <v>100</v>
      </c>
      <c r="E15" s="56">
        <v>38.75</v>
      </c>
      <c r="F15" s="48">
        <f t="shared" si="1"/>
        <v>43.055555555555557</v>
      </c>
      <c r="G15" s="56">
        <v>21.25</v>
      </c>
      <c r="H15" s="48">
        <f t="shared" si="2"/>
        <v>23.611111111111111</v>
      </c>
      <c r="J15" s="56">
        <v>37.5</v>
      </c>
      <c r="K15" s="48">
        <f t="shared" si="3"/>
        <v>41.666666666666671</v>
      </c>
      <c r="L15" s="56">
        <v>23.75</v>
      </c>
      <c r="M15" s="48">
        <f t="shared" si="4"/>
        <v>26.388888888888889</v>
      </c>
      <c r="O15" s="56">
        <v>18.75</v>
      </c>
      <c r="P15" s="48">
        <f t="shared" si="5"/>
        <v>20.833333333333336</v>
      </c>
      <c r="Q15" s="56">
        <v>38.75</v>
      </c>
      <c r="R15" s="48">
        <f t="shared" si="6"/>
        <v>43.055555555555557</v>
      </c>
      <c r="T15" s="56">
        <v>11.25</v>
      </c>
      <c r="U15" s="48">
        <f t="shared" si="7"/>
        <v>12.5</v>
      </c>
      <c r="V15" s="56">
        <v>27.5</v>
      </c>
      <c r="W15" s="48">
        <f t="shared" si="8"/>
        <v>30.555555555555557</v>
      </c>
      <c r="Y15" s="56">
        <v>11.25</v>
      </c>
      <c r="Z15" s="48">
        <f t="shared" si="9"/>
        <v>12.5</v>
      </c>
      <c r="AA15" s="56">
        <v>28.75</v>
      </c>
      <c r="AB15" s="48">
        <f t="shared" si="10"/>
        <v>31.944444444444443</v>
      </c>
      <c r="AD15" s="56">
        <v>0</v>
      </c>
      <c r="AE15" s="48">
        <f t="shared" si="11"/>
        <v>0</v>
      </c>
      <c r="AF15" s="56">
        <v>0</v>
      </c>
      <c r="AG15" s="48">
        <f t="shared" si="12"/>
        <v>0</v>
      </c>
    </row>
    <row r="16" spans="1:35" x14ac:dyDescent="0.25">
      <c r="A16" s="46" t="s">
        <v>64</v>
      </c>
      <c r="B16" s="47">
        <v>39.999999989999985</v>
      </c>
      <c r="C16" s="48">
        <f t="shared" si="0"/>
        <v>100</v>
      </c>
      <c r="E16" s="56">
        <v>25.333333326999995</v>
      </c>
      <c r="F16" s="48">
        <f t="shared" si="1"/>
        <v>63.333333333333343</v>
      </c>
      <c r="G16" s="56">
        <v>3.9999999989999999</v>
      </c>
      <c r="H16" s="48">
        <f t="shared" si="2"/>
        <v>10.000000000000004</v>
      </c>
      <c r="J16" s="56">
        <v>27.999999992999992</v>
      </c>
      <c r="K16" s="48">
        <f t="shared" si="3"/>
        <v>70</v>
      </c>
      <c r="L16" s="56">
        <v>9.3333333309999986</v>
      </c>
      <c r="M16" s="48">
        <f t="shared" si="4"/>
        <v>23.333333333333339</v>
      </c>
      <c r="O16" s="56">
        <v>9.3333333309999986</v>
      </c>
      <c r="P16" s="48">
        <f t="shared" si="5"/>
        <v>23.333333333333339</v>
      </c>
      <c r="Q16" s="56">
        <v>18.666666662000001</v>
      </c>
      <c r="R16" s="48">
        <f t="shared" si="6"/>
        <v>46.666666666666686</v>
      </c>
      <c r="T16" s="56">
        <v>7.9999999979999989</v>
      </c>
      <c r="U16" s="48">
        <f t="shared" si="7"/>
        <v>20.000000000000004</v>
      </c>
      <c r="V16" s="56">
        <v>15.999999996000001</v>
      </c>
      <c r="W16" s="48">
        <f t="shared" si="8"/>
        <v>40.000000000000021</v>
      </c>
      <c r="Y16" s="56">
        <v>13.33333333</v>
      </c>
      <c r="Z16" s="48">
        <f t="shared" si="9"/>
        <v>33.33333333333335</v>
      </c>
      <c r="AA16" s="56">
        <v>15.999999996000001</v>
      </c>
      <c r="AB16" s="48">
        <f t="shared" si="10"/>
        <v>40.000000000000021</v>
      </c>
      <c r="AD16" s="56" t="s">
        <v>89</v>
      </c>
      <c r="AE16" s="48" t="s">
        <v>89</v>
      </c>
      <c r="AF16" s="56" t="s">
        <v>89</v>
      </c>
      <c r="AG16" s="48" t="s">
        <v>89</v>
      </c>
    </row>
    <row r="17" spans="1:35" x14ac:dyDescent="0.25">
      <c r="A17" s="46" t="s">
        <v>65</v>
      </c>
      <c r="B17" s="47">
        <v>60.000000000000057</v>
      </c>
      <c r="C17" s="48">
        <f t="shared" si="0"/>
        <v>100</v>
      </c>
      <c r="E17" s="56">
        <v>13.2</v>
      </c>
      <c r="F17" s="48">
        <f t="shared" si="1"/>
        <v>21.999999999999979</v>
      </c>
      <c r="G17" s="56">
        <v>38.400000000000006</v>
      </c>
      <c r="H17" s="48">
        <f t="shared" si="2"/>
        <v>63.999999999999943</v>
      </c>
      <c r="J17" s="56">
        <v>9.6</v>
      </c>
      <c r="K17" s="48">
        <f t="shared" si="3"/>
        <v>15.999999999999984</v>
      </c>
      <c r="L17" s="56">
        <v>39.600000000000009</v>
      </c>
      <c r="M17" s="48">
        <f t="shared" si="4"/>
        <v>65.999999999999943</v>
      </c>
      <c r="O17" s="56">
        <v>6</v>
      </c>
      <c r="P17" s="48">
        <f t="shared" si="5"/>
        <v>9.9999999999999911</v>
      </c>
      <c r="Q17" s="56">
        <v>42.000000000000014</v>
      </c>
      <c r="R17" s="48">
        <f t="shared" si="6"/>
        <v>69.999999999999957</v>
      </c>
      <c r="T17" s="56">
        <v>4.8</v>
      </c>
      <c r="U17" s="48">
        <f t="shared" si="7"/>
        <v>7.999999999999992</v>
      </c>
      <c r="V17" s="56">
        <v>44.40000000000002</v>
      </c>
      <c r="W17" s="48">
        <f t="shared" si="8"/>
        <v>73.999999999999972</v>
      </c>
      <c r="Y17" s="56" t="s">
        <v>89</v>
      </c>
      <c r="Z17" s="48" t="s">
        <v>89</v>
      </c>
      <c r="AA17" s="56">
        <v>45.600000000000023</v>
      </c>
      <c r="AB17" s="48">
        <f t="shared" si="10"/>
        <v>75.999999999999972</v>
      </c>
      <c r="AD17" s="56" t="s">
        <v>89</v>
      </c>
      <c r="AE17" s="48" t="s">
        <v>89</v>
      </c>
      <c r="AF17" s="56">
        <v>7.2</v>
      </c>
      <c r="AG17" s="48">
        <f t="shared" si="12"/>
        <v>11.999999999999989</v>
      </c>
    </row>
    <row r="18" spans="1:35" x14ac:dyDescent="0.25">
      <c r="A18" s="46" t="s">
        <v>66</v>
      </c>
      <c r="B18" s="47">
        <v>288.99999994499996</v>
      </c>
      <c r="C18" s="48">
        <f t="shared" si="0"/>
        <v>100</v>
      </c>
      <c r="E18" s="56">
        <v>37.383084570000001</v>
      </c>
      <c r="F18" s="48">
        <f t="shared" si="1"/>
        <v>12.93532338308458</v>
      </c>
      <c r="G18" s="56">
        <v>171.09950245499971</v>
      </c>
      <c r="H18" s="48">
        <f t="shared" si="2"/>
        <v>59.203980099502395</v>
      </c>
      <c r="J18" s="56">
        <v>34.507462679999996</v>
      </c>
      <c r="K18" s="48">
        <f t="shared" si="3"/>
        <v>11.940298507462687</v>
      </c>
      <c r="L18" s="56">
        <v>184.03980095999967</v>
      </c>
      <c r="M18" s="48">
        <f t="shared" si="4"/>
        <v>63.681592039800897</v>
      </c>
      <c r="O18" s="56">
        <v>23.004975120000001</v>
      </c>
      <c r="P18" s="48">
        <f t="shared" si="5"/>
        <v>7.9601990049751254</v>
      </c>
      <c r="Q18" s="56">
        <v>181.16417906999968</v>
      </c>
      <c r="R18" s="48">
        <f t="shared" si="6"/>
        <v>62.686567164178996</v>
      </c>
      <c r="T18" s="56">
        <v>23.004975120000001</v>
      </c>
      <c r="U18" s="48">
        <f t="shared" si="7"/>
        <v>7.9601990049751254</v>
      </c>
      <c r="V18" s="56">
        <v>156.72139300499975</v>
      </c>
      <c r="W18" s="48">
        <f t="shared" si="8"/>
        <v>54.228855721392954</v>
      </c>
      <c r="Y18" s="56">
        <v>20.129353230000003</v>
      </c>
      <c r="Z18" s="48">
        <f t="shared" si="9"/>
        <v>6.965174129353235</v>
      </c>
      <c r="AA18" s="56">
        <v>171.09950245499971</v>
      </c>
      <c r="AB18" s="48">
        <f t="shared" si="10"/>
        <v>59.203980099502395</v>
      </c>
      <c r="AD18" s="56">
        <v>0</v>
      </c>
      <c r="AE18" s="48">
        <f t="shared" si="11"/>
        <v>0</v>
      </c>
      <c r="AF18" s="56">
        <v>38.820895515000004</v>
      </c>
      <c r="AG18" s="48">
        <f t="shared" si="12"/>
        <v>13.432835820895525</v>
      </c>
    </row>
    <row r="19" spans="1:35" x14ac:dyDescent="0.25">
      <c r="A19" s="46" t="s">
        <v>67</v>
      </c>
      <c r="B19" s="47">
        <v>137.99999998199959</v>
      </c>
      <c r="C19" s="48">
        <f t="shared" si="0"/>
        <v>100</v>
      </c>
      <c r="E19" s="56">
        <v>78.672897185999915</v>
      </c>
      <c r="F19" s="48">
        <f t="shared" si="1"/>
        <v>57.00934579439263</v>
      </c>
      <c r="G19" s="56">
        <v>20.635514015999998</v>
      </c>
      <c r="H19" s="48">
        <f t="shared" si="2"/>
        <v>14.953271028037426</v>
      </c>
      <c r="J19" s="56">
        <v>91.570093445999845</v>
      </c>
      <c r="K19" s="48">
        <f t="shared" si="3"/>
        <v>66.355140186915975</v>
      </c>
      <c r="L19" s="56">
        <v>27.084112145999999</v>
      </c>
      <c r="M19" s="48">
        <f t="shared" si="4"/>
        <v>19.626168224299121</v>
      </c>
      <c r="O19" s="56">
        <v>72.22429905599995</v>
      </c>
      <c r="P19" s="48">
        <f t="shared" si="5"/>
        <v>52.336448598130957</v>
      </c>
      <c r="Q19" s="56">
        <v>43.850467283999997</v>
      </c>
      <c r="R19" s="48">
        <f t="shared" si="6"/>
        <v>31.775700934579532</v>
      </c>
      <c r="T19" s="56">
        <v>20.635514015999998</v>
      </c>
      <c r="U19" s="48">
        <f t="shared" si="7"/>
        <v>14.953271028037426</v>
      </c>
      <c r="V19" s="56">
        <v>72.22429905599995</v>
      </c>
      <c r="W19" s="48">
        <f t="shared" si="8"/>
        <v>52.336448598130957</v>
      </c>
      <c r="Y19" s="56">
        <v>23.214953267999999</v>
      </c>
      <c r="Z19" s="48">
        <f t="shared" si="9"/>
        <v>16.822429906542105</v>
      </c>
      <c r="AA19" s="56">
        <v>50.299065413999998</v>
      </c>
      <c r="AB19" s="48">
        <f t="shared" si="10"/>
        <v>36.448598130841226</v>
      </c>
      <c r="AD19" s="56">
        <v>16.766355137999998</v>
      </c>
      <c r="AE19" s="48">
        <f t="shared" si="11"/>
        <v>12.149532710280408</v>
      </c>
      <c r="AF19" s="56">
        <v>9.0280373819999991</v>
      </c>
      <c r="AG19" s="48">
        <f t="shared" si="12"/>
        <v>6.5420560747663741</v>
      </c>
    </row>
    <row r="20" spans="1:35" x14ac:dyDescent="0.25">
      <c r="A20" s="46"/>
      <c r="B20" s="47"/>
      <c r="C20" s="48"/>
      <c r="E20" s="56"/>
      <c r="F20" s="48"/>
      <c r="G20" s="56"/>
      <c r="H20" s="48"/>
      <c r="J20" s="56"/>
      <c r="K20" s="48"/>
      <c r="L20" s="56"/>
      <c r="M20" s="48"/>
      <c r="O20" s="56"/>
      <c r="P20" s="48"/>
      <c r="Q20" s="56"/>
      <c r="R20" s="48"/>
      <c r="T20" s="56"/>
      <c r="U20" s="48"/>
      <c r="V20" s="56"/>
      <c r="W20" s="48"/>
      <c r="Y20" s="56"/>
      <c r="Z20" s="48"/>
      <c r="AA20" s="56"/>
      <c r="AB20" s="48"/>
      <c r="AD20" s="56"/>
      <c r="AE20" s="48"/>
      <c r="AF20" s="56"/>
      <c r="AG20" s="48"/>
    </row>
    <row r="21" spans="1:35" x14ac:dyDescent="0.25">
      <c r="A21" s="43" t="s">
        <v>28</v>
      </c>
      <c r="B21" s="44">
        <v>1087.0000000289999</v>
      </c>
      <c r="C21" s="45">
        <f t="shared" ref="C21:C29" si="13">B21/$B21*100</f>
        <v>100</v>
      </c>
      <c r="E21" s="55">
        <v>232.07858659475306</v>
      </c>
      <c r="F21" s="45">
        <f t="shared" ref="F21:F29" si="14">E21/$B21*100</f>
        <v>21.350375951109609</v>
      </c>
      <c r="G21" s="55">
        <v>580.15030889684806</v>
      </c>
      <c r="H21" s="45">
        <f t="shared" ref="H21:H29" si="15">G21/$B21*100</f>
        <v>53.371693549344087</v>
      </c>
      <c r="J21" s="55">
        <v>255.94202153751789</v>
      </c>
      <c r="K21" s="45">
        <f t="shared" ref="K21:K29" si="16">J21/$B21*100</f>
        <v>23.545724151857371</v>
      </c>
      <c r="L21" s="55">
        <v>628.9310418864444</v>
      </c>
      <c r="M21" s="45">
        <f t="shared" ref="M21:M29" si="17">L21/$B21*100</f>
        <v>57.859341478350068</v>
      </c>
      <c r="O21" s="55">
        <v>203.9592657337092</v>
      </c>
      <c r="P21" s="45">
        <f t="shared" ref="P21:P29" si="18">O21/$B21*100</f>
        <v>18.763501906924361</v>
      </c>
      <c r="Q21" s="55">
        <v>627.91556827307852</v>
      </c>
      <c r="R21" s="45">
        <f t="shared" ref="R21:R29" si="19">Q21/$B21*100</f>
        <v>57.765921642716322</v>
      </c>
      <c r="T21" s="55">
        <v>105.39720827027952</v>
      </c>
      <c r="U21" s="45">
        <f t="shared" ref="U21:U29" si="20">T21/$B21*100</f>
        <v>9.6961553143944474</v>
      </c>
      <c r="V21" s="55">
        <v>524.49679026487979</v>
      </c>
      <c r="W21" s="45">
        <f t="shared" ref="W21:W29" si="21">V21/$B21*100</f>
        <v>48.251774632096307</v>
      </c>
      <c r="Y21" s="55">
        <v>157.61969495510778</v>
      </c>
      <c r="Z21" s="45">
        <f t="shared" ref="Z21:Z29" si="22">Y21/$B21*100</f>
        <v>14.500431918206317</v>
      </c>
      <c r="AA21" s="55">
        <v>490.66444055528285</v>
      </c>
      <c r="AB21" s="45">
        <f t="shared" ref="AB21:AB29" si="23">AA21/$B21*100</f>
        <v>45.139322956963426</v>
      </c>
      <c r="AD21" s="55">
        <v>18.997893402702079</v>
      </c>
      <c r="AE21" s="45">
        <f t="shared" ref="AE21:AE29" si="24">AD21/$B21*100</f>
        <v>1.7477362835506198</v>
      </c>
      <c r="AF21" s="55">
        <v>160.59665907374568</v>
      </c>
      <c r="AG21" s="45">
        <f t="shared" ref="AG21:AG29" si="25">AF21/$B21*100</f>
        <v>14.774301662323932</v>
      </c>
      <c r="AI21" s="54"/>
    </row>
    <row r="22" spans="1:35" x14ac:dyDescent="0.25">
      <c r="A22" s="46" t="s">
        <v>68</v>
      </c>
      <c r="B22" s="47">
        <v>161.00000003999983</v>
      </c>
      <c r="C22" s="48">
        <f t="shared" si="13"/>
        <v>100</v>
      </c>
      <c r="E22" s="56">
        <v>21.466666671999992</v>
      </c>
      <c r="F22" s="48">
        <f t="shared" si="14"/>
        <v>13.333333333333341</v>
      </c>
      <c r="G22" s="56">
        <v>101.9666666919999</v>
      </c>
      <c r="H22" s="48">
        <f t="shared" si="15"/>
        <v>63.333333333333343</v>
      </c>
      <c r="J22" s="56">
        <v>17.441666670999997</v>
      </c>
      <c r="K22" s="48">
        <f t="shared" si="16"/>
        <v>10.833333333333343</v>
      </c>
      <c r="L22" s="56">
        <v>107.3333333599999</v>
      </c>
      <c r="M22" s="48">
        <f t="shared" si="17"/>
        <v>66.666666666666671</v>
      </c>
      <c r="O22" s="56">
        <v>16.100000003999998</v>
      </c>
      <c r="P22" s="48">
        <f t="shared" si="18"/>
        <v>10.000000000000009</v>
      </c>
      <c r="Q22" s="56">
        <v>107.3333333599999</v>
      </c>
      <c r="R22" s="48">
        <f t="shared" si="19"/>
        <v>66.666666666666671</v>
      </c>
      <c r="T22" s="56">
        <v>10.733333335999999</v>
      </c>
      <c r="U22" s="48">
        <f t="shared" si="20"/>
        <v>6.6666666666666732</v>
      </c>
      <c r="V22" s="56">
        <v>85.866666687999924</v>
      </c>
      <c r="W22" s="48">
        <f t="shared" si="21"/>
        <v>53.333333333333343</v>
      </c>
      <c r="Y22" s="56">
        <v>8.0500000019999991</v>
      </c>
      <c r="Z22" s="48">
        <f t="shared" si="22"/>
        <v>5.0000000000000044</v>
      </c>
      <c r="AA22" s="56">
        <v>88.550000021999921</v>
      </c>
      <c r="AB22" s="48">
        <f t="shared" si="23"/>
        <v>55.000000000000007</v>
      </c>
      <c r="AD22" s="56">
        <v>1.3416666669999999</v>
      </c>
      <c r="AE22" s="48">
        <f t="shared" si="24"/>
        <v>0.83333333333333415</v>
      </c>
      <c r="AF22" s="56">
        <v>20.125000004999993</v>
      </c>
      <c r="AG22" s="48">
        <f t="shared" si="25"/>
        <v>12.500000000000009</v>
      </c>
    </row>
    <row r="23" spans="1:35" x14ac:dyDescent="0.25">
      <c r="A23" s="46" t="s">
        <v>69</v>
      </c>
      <c r="B23" s="47">
        <v>250.99999997500004</v>
      </c>
      <c r="C23" s="48">
        <f t="shared" si="13"/>
        <v>100</v>
      </c>
      <c r="E23" s="56">
        <v>31.852791875000005</v>
      </c>
      <c r="F23" s="48">
        <f t="shared" si="14"/>
        <v>12.690355329949238</v>
      </c>
      <c r="G23" s="56">
        <v>156.71573602500001</v>
      </c>
      <c r="H23" s="48">
        <f t="shared" si="15"/>
        <v>62.43654822335025</v>
      </c>
      <c r="J23" s="56">
        <v>44.593908625000005</v>
      </c>
      <c r="K23" s="48">
        <f t="shared" si="16"/>
        <v>17.766497461928935</v>
      </c>
      <c r="L23" s="56">
        <v>166.90862942500002</v>
      </c>
      <c r="M23" s="48">
        <f t="shared" si="17"/>
        <v>66.497461928934015</v>
      </c>
      <c r="O23" s="56">
        <v>25.482233500000003</v>
      </c>
      <c r="P23" s="48">
        <f t="shared" si="18"/>
        <v>10.152284263959391</v>
      </c>
      <c r="Q23" s="56">
        <v>165.63451775000001</v>
      </c>
      <c r="R23" s="48">
        <f t="shared" si="19"/>
        <v>65.989847715736033</v>
      </c>
      <c r="T23" s="56">
        <v>21.659898475000002</v>
      </c>
      <c r="U23" s="48">
        <f t="shared" si="20"/>
        <v>8.6294416243654819</v>
      </c>
      <c r="V23" s="56">
        <v>133.78172587500001</v>
      </c>
      <c r="W23" s="48">
        <f t="shared" si="21"/>
        <v>53.299492385786792</v>
      </c>
      <c r="Y23" s="56">
        <v>21.659898475000002</v>
      </c>
      <c r="Z23" s="48">
        <f t="shared" si="22"/>
        <v>8.6294416243654819</v>
      </c>
      <c r="AA23" s="56">
        <v>123.58883247500002</v>
      </c>
      <c r="AB23" s="48">
        <f t="shared" si="23"/>
        <v>49.238578680203041</v>
      </c>
      <c r="AD23" s="56">
        <v>3.8223350250000001</v>
      </c>
      <c r="AE23" s="48">
        <f t="shared" si="24"/>
        <v>1.5228426395939085</v>
      </c>
      <c r="AF23" s="56">
        <v>36.949238575000003</v>
      </c>
      <c r="AG23" s="48">
        <f t="shared" si="25"/>
        <v>14.720812182741117</v>
      </c>
    </row>
    <row r="24" spans="1:35" x14ac:dyDescent="0.25">
      <c r="A24" s="46" t="s">
        <v>29</v>
      </c>
      <c r="B24" s="47">
        <v>471.00000000000006</v>
      </c>
      <c r="C24" s="48">
        <f t="shared" si="13"/>
        <v>100</v>
      </c>
      <c r="E24" s="56">
        <v>158.20287041475297</v>
      </c>
      <c r="F24" s="48">
        <f t="shared" si="14"/>
        <v>33.588719833280877</v>
      </c>
      <c r="G24" s="56">
        <v>212.32211862584873</v>
      </c>
      <c r="H24" s="48">
        <f t="shared" si="15"/>
        <v>45.079006077674883</v>
      </c>
      <c r="J24" s="56">
        <v>170.93101888851783</v>
      </c>
      <c r="K24" s="48">
        <f t="shared" si="16"/>
        <v>36.291086812848789</v>
      </c>
      <c r="L24" s="56">
        <v>230.81905467144381</v>
      </c>
      <c r="M24" s="48">
        <f t="shared" si="17"/>
        <v>49.006168720051754</v>
      </c>
      <c r="O24" s="56">
        <v>122.23600658570913</v>
      </c>
      <c r="P24" s="48">
        <f t="shared" si="18"/>
        <v>25.952443011827835</v>
      </c>
      <c r="Q24" s="56">
        <v>247.53077576207784</v>
      </c>
      <c r="R24" s="48">
        <f t="shared" si="19"/>
        <v>52.554304832712909</v>
      </c>
      <c r="T24" s="56">
        <v>66.936119316279502</v>
      </c>
      <c r="U24" s="48">
        <f t="shared" si="20"/>
        <v>14.211490300696283</v>
      </c>
      <c r="V24" s="56">
        <v>232.64006436287983</v>
      </c>
      <c r="W24" s="48">
        <f t="shared" si="21"/>
        <v>49.392794981503144</v>
      </c>
      <c r="Y24" s="56">
        <v>115.58809318110771</v>
      </c>
      <c r="Z24" s="48">
        <f t="shared" si="22"/>
        <v>24.540996429109914</v>
      </c>
      <c r="AA24" s="56">
        <v>187.06306226328334</v>
      </c>
      <c r="AB24" s="48">
        <f t="shared" si="23"/>
        <v>39.716149100484785</v>
      </c>
      <c r="AD24" s="56" t="s">
        <v>89</v>
      </c>
      <c r="AE24" s="48" t="s">
        <v>89</v>
      </c>
      <c r="AF24" s="56">
        <v>62.399740392745542</v>
      </c>
      <c r="AG24" s="48">
        <f t="shared" si="25"/>
        <v>13.248352524999053</v>
      </c>
    </row>
    <row r="25" spans="1:35" x14ac:dyDescent="0.25">
      <c r="A25" s="46" t="s">
        <v>70</v>
      </c>
      <c r="B25" s="47">
        <v>80.000000010000022</v>
      </c>
      <c r="C25" s="48">
        <f t="shared" si="13"/>
        <v>100</v>
      </c>
      <c r="E25" s="56">
        <v>6.3492063499999993</v>
      </c>
      <c r="F25" s="48">
        <f t="shared" si="14"/>
        <v>7.9365079365079332</v>
      </c>
      <c r="G25" s="56">
        <v>41.904761910000012</v>
      </c>
      <c r="H25" s="48">
        <f t="shared" si="15"/>
        <v>52.380952380952387</v>
      </c>
      <c r="J25" s="56">
        <v>8.8888888899999987</v>
      </c>
      <c r="K25" s="48">
        <f t="shared" si="16"/>
        <v>11.111111111111107</v>
      </c>
      <c r="L25" s="56">
        <v>46.984126990000014</v>
      </c>
      <c r="M25" s="48">
        <f t="shared" si="17"/>
        <v>58.730158730158735</v>
      </c>
      <c r="O25" s="56">
        <v>26.666666670000005</v>
      </c>
      <c r="P25" s="48">
        <f t="shared" si="18"/>
        <v>33.333333333333329</v>
      </c>
      <c r="Q25" s="56">
        <v>41.904761910000012</v>
      </c>
      <c r="R25" s="48">
        <f t="shared" si="19"/>
        <v>52.380952380952387</v>
      </c>
      <c r="T25" s="56">
        <v>3.80952381</v>
      </c>
      <c r="U25" s="48">
        <f t="shared" si="20"/>
        <v>4.7619047619047601</v>
      </c>
      <c r="V25" s="56">
        <v>26.666666670000005</v>
      </c>
      <c r="W25" s="48">
        <f t="shared" si="21"/>
        <v>33.333333333333329</v>
      </c>
      <c r="Y25" s="56">
        <v>3.80952381</v>
      </c>
      <c r="Z25" s="48">
        <f t="shared" si="22"/>
        <v>4.7619047619047601</v>
      </c>
      <c r="AA25" s="56">
        <v>38.09523810000001</v>
      </c>
      <c r="AB25" s="48">
        <f t="shared" si="23"/>
        <v>47.619047619047613</v>
      </c>
      <c r="AD25" s="56">
        <v>0</v>
      </c>
      <c r="AE25" s="48">
        <f t="shared" si="24"/>
        <v>0</v>
      </c>
      <c r="AF25" s="56">
        <v>16.50793651</v>
      </c>
      <c r="AG25" s="48">
        <f t="shared" si="25"/>
        <v>20.634920634920633</v>
      </c>
    </row>
    <row r="26" spans="1:35" x14ac:dyDescent="0.25">
      <c r="A26" s="46" t="s">
        <v>71</v>
      </c>
      <c r="B26" s="47">
        <v>21.000000000000007</v>
      </c>
      <c r="C26" s="48">
        <f t="shared" si="13"/>
        <v>100</v>
      </c>
      <c r="E26" s="56">
        <v>6.3</v>
      </c>
      <c r="F26" s="48">
        <f t="shared" si="14"/>
        <v>29.999999999999989</v>
      </c>
      <c r="G26" s="56">
        <v>7.35</v>
      </c>
      <c r="H26" s="48">
        <f t="shared" si="15"/>
        <v>34.999999999999986</v>
      </c>
      <c r="J26" s="56">
        <v>5.25</v>
      </c>
      <c r="K26" s="48">
        <f t="shared" si="16"/>
        <v>24.999999999999993</v>
      </c>
      <c r="L26" s="56">
        <v>9.4500000000000011</v>
      </c>
      <c r="M26" s="48">
        <f t="shared" si="17"/>
        <v>44.999999999999993</v>
      </c>
      <c r="O26" s="56">
        <v>5.25</v>
      </c>
      <c r="P26" s="48">
        <f t="shared" si="18"/>
        <v>24.999999999999993</v>
      </c>
      <c r="Q26" s="56">
        <v>8.4</v>
      </c>
      <c r="R26" s="48">
        <f t="shared" si="19"/>
        <v>39.999999999999986</v>
      </c>
      <c r="T26" s="56">
        <v>1.05</v>
      </c>
      <c r="U26" s="48">
        <f t="shared" si="20"/>
        <v>4.9999999999999982</v>
      </c>
      <c r="V26" s="56">
        <v>5.25</v>
      </c>
      <c r="W26" s="48">
        <f t="shared" si="21"/>
        <v>24.999999999999993</v>
      </c>
      <c r="Y26" s="56">
        <v>3.1500000000000004</v>
      </c>
      <c r="Z26" s="48">
        <f t="shared" si="22"/>
        <v>14.999999999999996</v>
      </c>
      <c r="AA26" s="56">
        <v>6.3</v>
      </c>
      <c r="AB26" s="48">
        <f t="shared" si="23"/>
        <v>29.999999999999989</v>
      </c>
      <c r="AD26" s="56">
        <v>2.1</v>
      </c>
      <c r="AE26" s="48">
        <f t="shared" si="24"/>
        <v>9.9999999999999964</v>
      </c>
      <c r="AF26" s="56">
        <v>8.4</v>
      </c>
      <c r="AG26" s="48">
        <f t="shared" si="25"/>
        <v>39.999999999999986</v>
      </c>
    </row>
    <row r="27" spans="1:35" x14ac:dyDescent="0.25">
      <c r="A27" s="46" t="s">
        <v>72</v>
      </c>
      <c r="B27" s="47">
        <v>31.000000008000011</v>
      </c>
      <c r="C27" s="48">
        <f t="shared" si="13"/>
        <v>100</v>
      </c>
      <c r="E27" s="56" t="s">
        <v>89</v>
      </c>
      <c r="F27" s="48" t="s">
        <v>89</v>
      </c>
      <c r="G27" s="56">
        <v>19.375000005</v>
      </c>
      <c r="H27" s="48">
        <f t="shared" si="15"/>
        <v>62.499999999999979</v>
      </c>
      <c r="J27" s="56">
        <v>3.8750000010000001</v>
      </c>
      <c r="K27" s="48">
        <f t="shared" si="16"/>
        <v>12.499999999999996</v>
      </c>
      <c r="L27" s="56">
        <v>21.958333339000003</v>
      </c>
      <c r="M27" s="48">
        <f t="shared" si="17"/>
        <v>70.833333333333314</v>
      </c>
      <c r="O27" s="56" t="s">
        <v>89</v>
      </c>
      <c r="P27" s="48" t="s">
        <v>89</v>
      </c>
      <c r="Q27" s="56">
        <v>20.666666672000002</v>
      </c>
      <c r="R27" s="48">
        <f t="shared" si="19"/>
        <v>66.666666666666657</v>
      </c>
      <c r="T27" s="56">
        <v>0</v>
      </c>
      <c r="U27" s="48">
        <f t="shared" si="20"/>
        <v>0</v>
      </c>
      <c r="V27" s="56">
        <v>10.333333336000001</v>
      </c>
      <c r="W27" s="48">
        <f t="shared" si="21"/>
        <v>33.333333333333329</v>
      </c>
      <c r="Y27" s="56" t="s">
        <v>89</v>
      </c>
      <c r="Z27" s="48" t="s">
        <v>89</v>
      </c>
      <c r="AA27" s="56">
        <v>16.791666670999998</v>
      </c>
      <c r="AB27" s="48">
        <f t="shared" si="23"/>
        <v>54.166666666666643</v>
      </c>
      <c r="AD27" s="56">
        <v>0</v>
      </c>
      <c r="AE27" s="48">
        <f t="shared" si="24"/>
        <v>0</v>
      </c>
      <c r="AF27" s="56">
        <v>3.8750000010000001</v>
      </c>
      <c r="AG27" s="48">
        <f t="shared" si="25"/>
        <v>12.499999999999996</v>
      </c>
    </row>
    <row r="28" spans="1:35" x14ac:dyDescent="0.25">
      <c r="A28" s="46" t="s">
        <v>73</v>
      </c>
      <c r="B28" s="47">
        <v>28.999999991999989</v>
      </c>
      <c r="C28" s="48">
        <f t="shared" si="13"/>
        <v>100</v>
      </c>
      <c r="E28" s="56">
        <v>0</v>
      </c>
      <c r="F28" s="48">
        <f t="shared" si="14"/>
        <v>0</v>
      </c>
      <c r="G28" s="56">
        <v>15.708333329000002</v>
      </c>
      <c r="H28" s="48">
        <f t="shared" si="15"/>
        <v>54.1666666666667</v>
      </c>
      <c r="J28" s="56">
        <v>0</v>
      </c>
      <c r="K28" s="48">
        <f t="shared" si="16"/>
        <v>0</v>
      </c>
      <c r="L28" s="56">
        <v>15.708333329000002</v>
      </c>
      <c r="M28" s="48">
        <f t="shared" si="17"/>
        <v>54.1666666666667</v>
      </c>
      <c r="O28" s="56">
        <v>3.6249999989999999</v>
      </c>
      <c r="P28" s="48">
        <f t="shared" si="18"/>
        <v>12.500000000000005</v>
      </c>
      <c r="Q28" s="56">
        <v>13.291666663000001</v>
      </c>
      <c r="R28" s="48">
        <f t="shared" si="19"/>
        <v>45.833333333333357</v>
      </c>
      <c r="T28" s="56" t="s">
        <v>89</v>
      </c>
      <c r="U28" s="48" t="s">
        <v>89</v>
      </c>
      <c r="V28" s="56">
        <v>8.4583333309999986</v>
      </c>
      <c r="W28" s="48">
        <f t="shared" si="21"/>
        <v>29.166666666666675</v>
      </c>
      <c r="Y28" s="56">
        <v>2.4166666659999998</v>
      </c>
      <c r="Z28" s="48">
        <f t="shared" si="22"/>
        <v>8.3333333333333357</v>
      </c>
      <c r="AA28" s="56">
        <v>12.08333333</v>
      </c>
      <c r="AB28" s="48">
        <f t="shared" si="23"/>
        <v>41.666666666666686</v>
      </c>
      <c r="AD28" s="56">
        <v>0</v>
      </c>
      <c r="AE28" s="48">
        <f t="shared" si="24"/>
        <v>0</v>
      </c>
      <c r="AF28" s="56">
        <v>2.4166666659999998</v>
      </c>
      <c r="AG28" s="48">
        <f t="shared" si="25"/>
        <v>8.3333333333333357</v>
      </c>
    </row>
    <row r="29" spans="1:35" x14ac:dyDescent="0.25">
      <c r="A29" s="46" t="s">
        <v>74</v>
      </c>
      <c r="B29" s="47">
        <v>43.000000004</v>
      </c>
      <c r="C29" s="48">
        <f t="shared" si="13"/>
        <v>100</v>
      </c>
      <c r="E29" s="56">
        <v>6.6153846160000001</v>
      </c>
      <c r="F29" s="48">
        <f t="shared" si="14"/>
        <v>15.384615384615385</v>
      </c>
      <c r="G29" s="56">
        <v>24.80769231</v>
      </c>
      <c r="H29" s="48">
        <f t="shared" si="15"/>
        <v>57.692307692307686</v>
      </c>
      <c r="J29" s="56" t="s">
        <v>89</v>
      </c>
      <c r="K29" s="48" t="s">
        <v>89</v>
      </c>
      <c r="L29" s="56">
        <v>29.769230772</v>
      </c>
      <c r="M29" s="48">
        <f t="shared" si="17"/>
        <v>69.230769230769226</v>
      </c>
      <c r="O29" s="56" t="s">
        <v>89</v>
      </c>
      <c r="P29" s="48" t="s">
        <v>89</v>
      </c>
      <c r="Q29" s="56">
        <v>23.153846156</v>
      </c>
      <c r="R29" s="48">
        <f t="shared" si="19"/>
        <v>53.846153846153847</v>
      </c>
      <c r="T29" s="56">
        <v>0</v>
      </c>
      <c r="U29" s="48">
        <f t="shared" si="20"/>
        <v>0</v>
      </c>
      <c r="V29" s="56">
        <v>21.500000002</v>
      </c>
      <c r="W29" s="48">
        <f t="shared" si="21"/>
        <v>50</v>
      </c>
      <c r="Y29" s="56" t="s">
        <v>89</v>
      </c>
      <c r="Z29" s="48" t="s">
        <v>89</v>
      </c>
      <c r="AA29" s="56">
        <v>18.192307694</v>
      </c>
      <c r="AB29" s="48">
        <f t="shared" si="23"/>
        <v>42.307692307692307</v>
      </c>
      <c r="AD29" s="56" t="s">
        <v>89</v>
      </c>
      <c r="AE29" s="48" t="s">
        <v>89</v>
      </c>
      <c r="AF29" s="56">
        <v>9.9230769240000001</v>
      </c>
      <c r="AG29" s="48">
        <f t="shared" si="25"/>
        <v>23.076923076923077</v>
      </c>
    </row>
    <row r="30" spans="1:35" x14ac:dyDescent="0.25">
      <c r="A30" s="46"/>
      <c r="B30" s="47"/>
      <c r="C30" s="48"/>
      <c r="E30" s="56"/>
      <c r="F30" s="48"/>
      <c r="G30" s="56"/>
      <c r="H30" s="48"/>
      <c r="J30" s="56"/>
      <c r="K30" s="48"/>
      <c r="L30" s="56"/>
      <c r="M30" s="48"/>
      <c r="O30" s="56"/>
      <c r="P30" s="48"/>
      <c r="Q30" s="56"/>
      <c r="R30" s="48"/>
      <c r="T30" s="56"/>
      <c r="U30" s="48"/>
      <c r="V30" s="56"/>
      <c r="W30" s="48"/>
      <c r="Y30" s="56"/>
      <c r="Z30" s="48"/>
      <c r="AA30" s="56"/>
      <c r="AB30" s="48"/>
      <c r="AD30" s="56"/>
      <c r="AE30" s="48"/>
      <c r="AF30" s="56"/>
      <c r="AG30" s="48"/>
    </row>
    <row r="31" spans="1:35" x14ac:dyDescent="0.25">
      <c r="A31" s="43" t="s">
        <v>26</v>
      </c>
      <c r="B31" s="44">
        <v>815.99999999300042</v>
      </c>
      <c r="C31" s="45">
        <f t="shared" ref="C31:C36" si="26">B31/$B31*100</f>
        <v>100</v>
      </c>
      <c r="E31" s="55">
        <v>162.07730264999981</v>
      </c>
      <c r="F31" s="45">
        <f t="shared" ref="F31:F36" si="27">E31/$B31*100</f>
        <v>19.862414540611532</v>
      </c>
      <c r="G31" s="55">
        <v>478.73682235999888</v>
      </c>
      <c r="H31" s="45">
        <f t="shared" ref="H31:H36" si="28">G31/$B31*100</f>
        <v>58.668728230895276</v>
      </c>
      <c r="J31" s="55">
        <v>164.61126281399984</v>
      </c>
      <c r="K31" s="45">
        <f t="shared" ref="K31:K36" si="29">J31/$B31*100</f>
        <v>20.172948874437729</v>
      </c>
      <c r="L31" s="55">
        <v>483.56495990199886</v>
      </c>
      <c r="M31" s="45">
        <f t="shared" ref="M31:M36" si="30">L31/$B31*100</f>
        <v>59.260411753204266</v>
      </c>
      <c r="O31" s="55">
        <v>112.18279795999985</v>
      </c>
      <c r="P31" s="45">
        <f t="shared" ref="P31:P36" si="31">O31/$B31*100</f>
        <v>13.747891906980655</v>
      </c>
      <c r="Q31" s="55">
        <v>524.80559754999922</v>
      </c>
      <c r="R31" s="45">
        <f t="shared" ref="R31:R36" si="32">Q31/$B31*100</f>
        <v>64.314411465012384</v>
      </c>
      <c r="T31" s="55">
        <v>95.531104937999856</v>
      </c>
      <c r="U31" s="45">
        <f t="shared" ref="U31:U36" si="33">T31/$B31*100</f>
        <v>11.70724325230629</v>
      </c>
      <c r="V31" s="55">
        <v>440.01176005899947</v>
      </c>
      <c r="W31" s="45">
        <f t="shared" ref="W31:W36" si="34">V31/$B31*100</f>
        <v>53.923009811614442</v>
      </c>
      <c r="Y31" s="55">
        <v>138.37892845499982</v>
      </c>
      <c r="Z31" s="45">
        <f t="shared" ref="Z31:Z36" si="35">Y31/$B31*100</f>
        <v>16.958202016689562</v>
      </c>
      <c r="AA31" s="55">
        <v>488.95398017699881</v>
      </c>
      <c r="AB31" s="45">
        <f t="shared" ref="AB31:AB36" si="36">AA31/$B31*100</f>
        <v>59.920830904557967</v>
      </c>
      <c r="AD31" s="55">
        <v>9.0951464409999989</v>
      </c>
      <c r="AE31" s="45">
        <f t="shared" ref="AE31:AE36" si="37">AD31/$B31*100</f>
        <v>1.1146012795438747</v>
      </c>
      <c r="AF31" s="55">
        <v>54.061023618999947</v>
      </c>
      <c r="AG31" s="45">
        <f t="shared" ref="AG31:AG36" si="38">AF31/$B31*100</f>
        <v>6.6251254435617248</v>
      </c>
      <c r="AI31" s="54"/>
    </row>
    <row r="32" spans="1:35" x14ac:dyDescent="0.25">
      <c r="A32" s="46" t="s">
        <v>75</v>
      </c>
      <c r="B32" s="47">
        <v>36.000000012999998</v>
      </c>
      <c r="C32" s="48">
        <f t="shared" si="26"/>
        <v>100</v>
      </c>
      <c r="E32" s="56" t="s">
        <v>89</v>
      </c>
      <c r="F32" s="48" t="s">
        <v>89</v>
      </c>
      <c r="G32" s="56">
        <v>17.419354844999997</v>
      </c>
      <c r="H32" s="48">
        <f t="shared" si="28"/>
        <v>48.387096774193544</v>
      </c>
      <c r="J32" s="56" t="s">
        <v>89</v>
      </c>
      <c r="K32" s="48" t="s">
        <v>89</v>
      </c>
      <c r="L32" s="56">
        <v>16.258064521999998</v>
      </c>
      <c r="M32" s="48">
        <f t="shared" si="30"/>
        <v>45.161290322580641</v>
      </c>
      <c r="O32" s="56" t="s">
        <v>89</v>
      </c>
      <c r="P32" s="48" t="s">
        <v>89</v>
      </c>
      <c r="Q32" s="56">
        <v>24.387096782999993</v>
      </c>
      <c r="R32" s="48">
        <f t="shared" si="32"/>
        <v>67.741935483870947</v>
      </c>
      <c r="T32" s="56">
        <v>0</v>
      </c>
      <c r="U32" s="48">
        <f t="shared" si="33"/>
        <v>0</v>
      </c>
      <c r="V32" s="56">
        <v>10.451612906999999</v>
      </c>
      <c r="W32" s="48">
        <f t="shared" si="34"/>
        <v>29.032258064516132</v>
      </c>
      <c r="Y32" s="56">
        <v>0</v>
      </c>
      <c r="Z32" s="48">
        <f t="shared" si="35"/>
        <v>0</v>
      </c>
      <c r="AA32" s="56">
        <v>27.870967751999991</v>
      </c>
      <c r="AB32" s="48">
        <f t="shared" si="36"/>
        <v>77.419354838709666</v>
      </c>
      <c r="AD32" s="56">
        <v>0</v>
      </c>
      <c r="AE32" s="48">
        <f t="shared" si="37"/>
        <v>0</v>
      </c>
      <c r="AF32" s="56">
        <v>4.6451612920000001</v>
      </c>
      <c r="AG32" s="48">
        <f t="shared" si="38"/>
        <v>12.903225806451616</v>
      </c>
    </row>
    <row r="33" spans="1:35" x14ac:dyDescent="0.25">
      <c r="A33" s="46" t="s">
        <v>76</v>
      </c>
      <c r="B33" s="47">
        <v>167.99999996</v>
      </c>
      <c r="C33" s="48">
        <f t="shared" si="26"/>
        <v>100</v>
      </c>
      <c r="E33" s="56">
        <v>27.540983600000001</v>
      </c>
      <c r="F33" s="48">
        <f t="shared" si="27"/>
        <v>16.393442622950822</v>
      </c>
      <c r="G33" s="56">
        <v>104.65573768</v>
      </c>
      <c r="H33" s="48">
        <f t="shared" si="28"/>
        <v>62.295081967213115</v>
      </c>
      <c r="J33" s="56">
        <v>27.540983600000001</v>
      </c>
      <c r="K33" s="48">
        <f t="shared" si="29"/>
        <v>16.393442622950822</v>
      </c>
      <c r="L33" s="56">
        <v>99.147540960000001</v>
      </c>
      <c r="M33" s="48">
        <f t="shared" si="30"/>
        <v>59.016393442622949</v>
      </c>
      <c r="O33" s="56">
        <v>23.40983606</v>
      </c>
      <c r="P33" s="48">
        <f t="shared" si="31"/>
        <v>13.934426229508198</v>
      </c>
      <c r="Q33" s="56">
        <v>118.42622948</v>
      </c>
      <c r="R33" s="48">
        <f t="shared" si="32"/>
        <v>70.491803278688522</v>
      </c>
      <c r="T33" s="56">
        <v>19.278688519999999</v>
      </c>
      <c r="U33" s="48">
        <f t="shared" si="33"/>
        <v>11.475409836065573</v>
      </c>
      <c r="V33" s="56">
        <v>83.999999979999998</v>
      </c>
      <c r="W33" s="48">
        <f t="shared" si="34"/>
        <v>50</v>
      </c>
      <c r="Y33" s="56">
        <v>30.295081960000001</v>
      </c>
      <c r="Z33" s="48">
        <f t="shared" si="35"/>
        <v>18.032786885245901</v>
      </c>
      <c r="AA33" s="56">
        <v>86.754098339999999</v>
      </c>
      <c r="AB33" s="48">
        <f t="shared" si="36"/>
        <v>51.639344262295083</v>
      </c>
      <c r="AD33" s="56" t="s">
        <v>89</v>
      </c>
      <c r="AE33" s="48" t="s">
        <v>89</v>
      </c>
      <c r="AF33" s="56">
        <v>15.14754098</v>
      </c>
      <c r="AG33" s="48">
        <f t="shared" si="38"/>
        <v>9.0163934426229506</v>
      </c>
    </row>
    <row r="34" spans="1:35" x14ac:dyDescent="0.25">
      <c r="A34" s="46" t="s">
        <v>77</v>
      </c>
      <c r="B34" s="47">
        <v>173.00000005100011</v>
      </c>
      <c r="C34" s="48">
        <f t="shared" si="26"/>
        <v>100</v>
      </c>
      <c r="E34" s="56">
        <v>17.678832122000003</v>
      </c>
      <c r="F34" s="48">
        <f t="shared" si="27"/>
        <v>10.218978102189775</v>
      </c>
      <c r="G34" s="56">
        <v>117.43795623899983</v>
      </c>
      <c r="H34" s="48">
        <f t="shared" si="28"/>
        <v>67.883211678831984</v>
      </c>
      <c r="J34" s="56">
        <v>18.941605845000002</v>
      </c>
      <c r="K34" s="48">
        <f t="shared" si="29"/>
        <v>10.948905109489045</v>
      </c>
      <c r="L34" s="56">
        <v>112.38686134699985</v>
      </c>
      <c r="M34" s="48">
        <f t="shared" si="30"/>
        <v>64.963503649634916</v>
      </c>
      <c r="O34" s="56">
        <v>11.364963507000002</v>
      </c>
      <c r="P34" s="48">
        <f t="shared" si="31"/>
        <v>6.5693430656934284</v>
      </c>
      <c r="Q34" s="56">
        <v>132.59124091499982</v>
      </c>
      <c r="R34" s="48">
        <f t="shared" si="32"/>
        <v>76.642335766423201</v>
      </c>
      <c r="T34" s="56">
        <v>13.890510953000003</v>
      </c>
      <c r="U34" s="48">
        <f t="shared" si="33"/>
        <v>8.0291970802919685</v>
      </c>
      <c r="V34" s="56">
        <v>73.240875934000002</v>
      </c>
      <c r="W34" s="48">
        <f t="shared" si="34"/>
        <v>42.335766423357633</v>
      </c>
      <c r="Y34" s="56">
        <v>11.364963507000002</v>
      </c>
      <c r="Z34" s="48">
        <f t="shared" si="35"/>
        <v>6.5693430656934284</v>
      </c>
      <c r="AA34" s="56">
        <v>135.11678836099983</v>
      </c>
      <c r="AB34" s="48">
        <f t="shared" si="36"/>
        <v>78.10218978102175</v>
      </c>
      <c r="AD34" s="56" t="s">
        <v>89</v>
      </c>
      <c r="AE34" s="48" t="s">
        <v>89</v>
      </c>
      <c r="AF34" s="56">
        <v>10.102189784000002</v>
      </c>
      <c r="AG34" s="48">
        <f t="shared" si="38"/>
        <v>5.8394160583941579</v>
      </c>
    </row>
    <row r="35" spans="1:35" x14ac:dyDescent="0.25">
      <c r="A35" s="46" t="s">
        <v>27</v>
      </c>
      <c r="B35" s="47">
        <v>288.9999999310005</v>
      </c>
      <c r="C35" s="48">
        <f t="shared" si="26"/>
        <v>100</v>
      </c>
      <c r="E35" s="56">
        <v>84.026431697999897</v>
      </c>
      <c r="F35" s="48">
        <f t="shared" si="27"/>
        <v>29.074889867841325</v>
      </c>
      <c r="G35" s="56">
        <v>157.86784137200007</v>
      </c>
      <c r="H35" s="48">
        <f t="shared" si="28"/>
        <v>54.625550660792875</v>
      </c>
      <c r="J35" s="56">
        <v>84.026431697999897</v>
      </c>
      <c r="K35" s="48">
        <f t="shared" si="29"/>
        <v>29.074889867841325</v>
      </c>
      <c r="L35" s="56">
        <v>173.14537440800021</v>
      </c>
      <c r="M35" s="48">
        <f t="shared" si="30"/>
        <v>59.911894273127722</v>
      </c>
      <c r="O35" s="56">
        <v>56.01762113199996</v>
      </c>
      <c r="P35" s="48">
        <f t="shared" si="31"/>
        <v>19.383259911894228</v>
      </c>
      <c r="Q35" s="56">
        <v>162.96035238400012</v>
      </c>
      <c r="R35" s="48">
        <f t="shared" si="32"/>
        <v>56.387665198237826</v>
      </c>
      <c r="T35" s="56">
        <v>48.378854613999977</v>
      </c>
      <c r="U35" s="48">
        <f t="shared" si="33"/>
        <v>16.740088105726837</v>
      </c>
      <c r="V35" s="56">
        <v>187.14977969100033</v>
      </c>
      <c r="W35" s="48">
        <f t="shared" si="34"/>
        <v>64.757709251101332</v>
      </c>
      <c r="Y35" s="56">
        <v>71.295154167999925</v>
      </c>
      <c r="Z35" s="48">
        <f t="shared" si="35"/>
        <v>24.669603524229007</v>
      </c>
      <c r="AA35" s="56">
        <v>150.229074854</v>
      </c>
      <c r="AB35" s="48">
        <f t="shared" si="36"/>
        <v>51.982378854625466</v>
      </c>
      <c r="AD35" s="56" t="s">
        <v>89</v>
      </c>
      <c r="AE35" s="48" t="s">
        <v>89</v>
      </c>
      <c r="AF35" s="56">
        <v>8.9118942709999995</v>
      </c>
      <c r="AG35" s="48">
        <f t="shared" si="38"/>
        <v>3.083700440528629</v>
      </c>
    </row>
    <row r="36" spans="1:35" x14ac:dyDescent="0.25">
      <c r="A36" s="46" t="s">
        <v>78</v>
      </c>
      <c r="B36" s="47">
        <v>150.0000000379998</v>
      </c>
      <c r="C36" s="48">
        <f t="shared" si="26"/>
        <v>100</v>
      </c>
      <c r="E36" s="56">
        <v>30.508474584000009</v>
      </c>
      <c r="F36" s="48">
        <f t="shared" si="27"/>
        <v>20.338983050847492</v>
      </c>
      <c r="G36" s="56">
        <v>81.355932223999915</v>
      </c>
      <c r="H36" s="48">
        <f t="shared" si="28"/>
        <v>54.237288135593239</v>
      </c>
      <c r="J36" s="56">
        <v>31.77966102500001</v>
      </c>
      <c r="K36" s="48">
        <f t="shared" si="29"/>
        <v>21.186440677966136</v>
      </c>
      <c r="L36" s="56">
        <v>82.627118664999912</v>
      </c>
      <c r="M36" s="48">
        <f t="shared" si="30"/>
        <v>55.084745762711883</v>
      </c>
      <c r="O36" s="56">
        <v>19.067796614999999</v>
      </c>
      <c r="P36" s="48">
        <f t="shared" si="31"/>
        <v>12.711864406779677</v>
      </c>
      <c r="Q36" s="56">
        <v>86.440677987999905</v>
      </c>
      <c r="R36" s="48">
        <f t="shared" si="32"/>
        <v>57.627118644067806</v>
      </c>
      <c r="T36" s="56">
        <v>13.983050850999998</v>
      </c>
      <c r="U36" s="48">
        <f t="shared" si="33"/>
        <v>9.3220338983050954</v>
      </c>
      <c r="V36" s="56">
        <v>85.169491546999907</v>
      </c>
      <c r="W36" s="48">
        <f t="shared" si="34"/>
        <v>56.77966101694917</v>
      </c>
      <c r="Y36" s="56">
        <v>25.423728820000004</v>
      </c>
      <c r="Z36" s="48">
        <f t="shared" si="35"/>
        <v>16.949152542372907</v>
      </c>
      <c r="AA36" s="56">
        <v>88.9830508699999</v>
      </c>
      <c r="AB36" s="48">
        <f t="shared" si="36"/>
        <v>59.322033898305094</v>
      </c>
      <c r="AD36" s="56" t="s">
        <v>89</v>
      </c>
      <c r="AE36" s="48" t="s">
        <v>89</v>
      </c>
      <c r="AF36" s="56">
        <v>15.254237291999997</v>
      </c>
      <c r="AG36" s="48">
        <f t="shared" si="38"/>
        <v>10.169491525423741</v>
      </c>
    </row>
    <row r="37" spans="1:35" x14ac:dyDescent="0.25">
      <c r="A37" s="49"/>
      <c r="B37" s="47"/>
      <c r="C37" s="48"/>
      <c r="E37" s="56"/>
      <c r="F37" s="48"/>
      <c r="G37" s="56"/>
      <c r="H37" s="48"/>
      <c r="J37" s="56"/>
      <c r="K37" s="48"/>
      <c r="L37" s="56"/>
      <c r="M37" s="48"/>
      <c r="O37" s="56"/>
      <c r="P37" s="48"/>
      <c r="Q37" s="56"/>
      <c r="R37" s="48"/>
      <c r="T37" s="56"/>
      <c r="U37" s="48"/>
      <c r="V37" s="56"/>
      <c r="W37" s="48"/>
      <c r="Y37" s="56"/>
      <c r="Z37" s="48"/>
      <c r="AA37" s="56"/>
      <c r="AB37" s="48"/>
      <c r="AD37" s="56"/>
      <c r="AE37" s="48"/>
      <c r="AF37" s="56"/>
      <c r="AG37" s="48"/>
    </row>
    <row r="38" spans="1:35" x14ac:dyDescent="0.25">
      <c r="A38" s="43" t="s">
        <v>30</v>
      </c>
      <c r="B38" s="50">
        <v>2691.0000000609966</v>
      </c>
      <c r="C38" s="45">
        <f>B38/$B38*100</f>
        <v>100</v>
      </c>
      <c r="E38" s="55">
        <v>1145.5167946377526</v>
      </c>
      <c r="F38" s="45">
        <f>E38/$B38*100</f>
        <v>42.568442757777305</v>
      </c>
      <c r="G38" s="55">
        <v>1063.0379296237541</v>
      </c>
      <c r="H38" s="45">
        <f>G38/$B38*100</f>
        <v>39.503453348184998</v>
      </c>
      <c r="J38" s="55">
        <v>1170.4849312945637</v>
      </c>
      <c r="K38" s="45">
        <f>J38/$B38*100</f>
        <v>43.496281355185154</v>
      </c>
      <c r="L38" s="55">
        <v>1126.8562515152248</v>
      </c>
      <c r="M38" s="45">
        <f>L38/$B38*100</f>
        <v>41.875000055357951</v>
      </c>
      <c r="O38" s="55">
        <v>797.54990358021325</v>
      </c>
      <c r="P38" s="45">
        <f>O38/$B38*100</f>
        <v>29.637677575701794</v>
      </c>
      <c r="Q38" s="55">
        <v>1233.8484812881175</v>
      </c>
      <c r="R38" s="45">
        <f>Q38/$B38*100</f>
        <v>45.850928326278336</v>
      </c>
      <c r="T38" s="55">
        <v>612.77552528200738</v>
      </c>
      <c r="U38" s="45">
        <f>T38/$B38*100</f>
        <v>22.771294138540231</v>
      </c>
      <c r="V38" s="55">
        <v>1323.5088575985073</v>
      </c>
      <c r="W38" s="45">
        <f>V38/$B38*100</f>
        <v>49.182789207302399</v>
      </c>
      <c r="Y38" s="55">
        <v>811.64572021484696</v>
      </c>
      <c r="Z38" s="45">
        <f>Y38/$B38*100</f>
        <v>30.161490902878089</v>
      </c>
      <c r="AA38" s="55">
        <v>1114.4305784861551</v>
      </c>
      <c r="AB38" s="45">
        <f>AA38/$B38*100</f>
        <v>41.413250778925843</v>
      </c>
      <c r="AD38" s="55">
        <v>152.3756744584378</v>
      </c>
      <c r="AE38" s="45">
        <f>AD38/$B38*100</f>
        <v>5.6624182257519102</v>
      </c>
      <c r="AF38" s="55">
        <v>227.74815836933303</v>
      </c>
      <c r="AG38" s="45">
        <f>AF38/$B38*100</f>
        <v>8.4633280700174911</v>
      </c>
      <c r="AI38" s="54"/>
    </row>
    <row r="39" spans="1:35" x14ac:dyDescent="0.25">
      <c r="A39" s="46" t="s">
        <v>79</v>
      </c>
      <c r="B39" s="51">
        <v>43.000000014999976</v>
      </c>
      <c r="C39" s="48">
        <f t="shared" ref="C39:C55" si="39">B39/$B39*100</f>
        <v>100</v>
      </c>
      <c r="E39" s="56">
        <v>19.657142864000001</v>
      </c>
      <c r="F39" s="48">
        <f t="shared" ref="F39:F55" si="40">E39/$B39*100</f>
        <v>45.714285714285744</v>
      </c>
      <c r="G39" s="56">
        <v>19.657142864000001</v>
      </c>
      <c r="H39" s="48">
        <f t="shared" ref="H39:H55" si="41">G39/$B39*100</f>
        <v>45.714285714285744</v>
      </c>
      <c r="J39" s="56">
        <v>19.657142864000001</v>
      </c>
      <c r="K39" s="48">
        <f t="shared" ref="K39:K55" si="42">J39/$B39*100</f>
        <v>45.714285714285744</v>
      </c>
      <c r="L39" s="56">
        <v>17.200000006000003</v>
      </c>
      <c r="M39" s="48">
        <f t="shared" ref="M39:M55" si="43">L39/$B39*100</f>
        <v>40.000000000000028</v>
      </c>
      <c r="O39" s="56">
        <v>15.971428577000005</v>
      </c>
      <c r="P39" s="48">
        <f t="shared" ref="P39:P55" si="44">O39/$B39*100</f>
        <v>37.142857142857174</v>
      </c>
      <c r="Q39" s="56">
        <v>22.114285721999998</v>
      </c>
      <c r="R39" s="48">
        <f t="shared" ref="R39:R55" si="45">Q39/$B39*100</f>
        <v>51.428571428571459</v>
      </c>
      <c r="T39" s="56">
        <v>15.971428577000005</v>
      </c>
      <c r="U39" s="48">
        <f t="shared" ref="U39:U55" si="46">T39/$B39*100</f>
        <v>37.142857142857174</v>
      </c>
      <c r="V39" s="56">
        <v>18.428571435000002</v>
      </c>
      <c r="W39" s="48">
        <f t="shared" ref="W39:W55" si="47">V39/$B39*100</f>
        <v>42.85714285714289</v>
      </c>
      <c r="Y39" s="56">
        <v>19.657142864000001</v>
      </c>
      <c r="Z39" s="48">
        <f t="shared" ref="Z39:Z55" si="48">Y39/$B39*100</f>
        <v>45.714285714285744</v>
      </c>
      <c r="AA39" s="56">
        <v>17.200000006000003</v>
      </c>
      <c r="AB39" s="48">
        <f t="shared" ref="AB39:AB55" si="49">AA39/$B39*100</f>
        <v>40.000000000000028</v>
      </c>
      <c r="AD39" s="56">
        <v>4.9142857160000002</v>
      </c>
      <c r="AE39" s="48">
        <f t="shared" ref="AE39:AE55" si="50">AD39/$B39*100</f>
        <v>11.428571428571436</v>
      </c>
      <c r="AF39" s="56">
        <v>7.3714285740000012</v>
      </c>
      <c r="AG39" s="48">
        <f t="shared" ref="AG39:AG55" si="51">AF39/$B39*100</f>
        <v>17.142857142857153</v>
      </c>
    </row>
    <row r="40" spans="1:35" x14ac:dyDescent="0.25">
      <c r="A40" s="46" t="s">
        <v>80</v>
      </c>
      <c r="B40" s="51">
        <v>186.00000002999994</v>
      </c>
      <c r="C40" s="48">
        <f t="shared" si="39"/>
        <v>100</v>
      </c>
      <c r="E40" s="56">
        <v>57.230769239999979</v>
      </c>
      <c r="F40" s="48">
        <f t="shared" si="40"/>
        <v>30.76923076923077</v>
      </c>
      <c r="G40" s="56">
        <v>81.553846166999975</v>
      </c>
      <c r="H40" s="48">
        <f t="shared" si="41"/>
        <v>43.846153846153847</v>
      </c>
      <c r="J40" s="56">
        <v>62.953846163999977</v>
      </c>
      <c r="K40" s="48">
        <f t="shared" si="42"/>
        <v>33.84615384615384</v>
      </c>
      <c r="L40" s="56">
        <v>90.138461552999971</v>
      </c>
      <c r="M40" s="48">
        <f t="shared" si="43"/>
        <v>48.46153846153846</v>
      </c>
      <c r="O40" s="56">
        <v>45.784615391999985</v>
      </c>
      <c r="P40" s="48">
        <f t="shared" si="44"/>
        <v>24.615384615384617</v>
      </c>
      <c r="Q40" s="56">
        <v>100.15384616999997</v>
      </c>
      <c r="R40" s="48">
        <f t="shared" si="45"/>
        <v>53.846153846153847</v>
      </c>
      <c r="T40" s="56">
        <v>24.323076926999992</v>
      </c>
      <c r="U40" s="48">
        <f t="shared" si="46"/>
        <v>13.076923076923078</v>
      </c>
      <c r="V40" s="56">
        <v>85.846153859999973</v>
      </c>
      <c r="W40" s="48">
        <f t="shared" si="47"/>
        <v>46.153846153846153</v>
      </c>
      <c r="Y40" s="56">
        <v>34.338461543999991</v>
      </c>
      <c r="Z40" s="48">
        <f t="shared" si="48"/>
        <v>18.461538461538463</v>
      </c>
      <c r="AA40" s="56">
        <v>87.276923090999972</v>
      </c>
      <c r="AB40" s="48">
        <f t="shared" si="49"/>
        <v>46.92307692307692</v>
      </c>
      <c r="AD40" s="56">
        <v>4.2923076929999997</v>
      </c>
      <c r="AE40" s="48">
        <f t="shared" si="50"/>
        <v>2.3076923076923084</v>
      </c>
      <c r="AF40" s="56">
        <v>25.753846157999991</v>
      </c>
      <c r="AG40" s="48">
        <f t="shared" si="51"/>
        <v>13.846153846153847</v>
      </c>
    </row>
    <row r="41" spans="1:35" x14ac:dyDescent="0.25">
      <c r="A41" s="46" t="s">
        <v>31</v>
      </c>
      <c r="B41" s="51">
        <v>956.99999999999955</v>
      </c>
      <c r="C41" s="48">
        <f t="shared" si="39"/>
        <v>100</v>
      </c>
      <c r="E41" s="56">
        <v>423.36859486118738</v>
      </c>
      <c r="F41" s="48">
        <f t="shared" si="40"/>
        <v>44.239142618723889</v>
      </c>
      <c r="G41" s="56">
        <v>375.34011692310838</v>
      </c>
      <c r="H41" s="48">
        <f t="shared" si="41"/>
        <v>39.22049288642723</v>
      </c>
      <c r="J41" s="56">
        <v>429.45919380229793</v>
      </c>
      <c r="K41" s="48">
        <f t="shared" si="42"/>
        <v>44.875568840365531</v>
      </c>
      <c r="L41" s="56">
        <v>401.26375893808023</v>
      </c>
      <c r="M41" s="48">
        <f t="shared" si="43"/>
        <v>41.929337402098263</v>
      </c>
      <c r="O41" s="56">
        <v>318.29398728626273</v>
      </c>
      <c r="P41" s="48">
        <f t="shared" si="44"/>
        <v>33.259559800027475</v>
      </c>
      <c r="Q41" s="56">
        <v>453.10866505278273</v>
      </c>
      <c r="R41" s="48">
        <f t="shared" si="45"/>
        <v>47.34677795744858</v>
      </c>
      <c r="T41" s="56">
        <v>235.80740140253684</v>
      </c>
      <c r="U41" s="48">
        <f t="shared" si="46"/>
        <v>24.640271828896232</v>
      </c>
      <c r="V41" s="56">
        <v>510.61588212599315</v>
      </c>
      <c r="W41" s="48">
        <f t="shared" si="47"/>
        <v>53.355891549215606</v>
      </c>
      <c r="Y41" s="56">
        <v>285.60350549974652</v>
      </c>
      <c r="Z41" s="48">
        <f t="shared" si="48"/>
        <v>29.843626489001739</v>
      </c>
      <c r="AA41" s="56">
        <v>401.70321118262865</v>
      </c>
      <c r="AB41" s="48">
        <f t="shared" si="49"/>
        <v>41.975257176868219</v>
      </c>
      <c r="AD41" s="56">
        <v>60.549588819012904</v>
      </c>
      <c r="AE41" s="48">
        <f t="shared" si="50"/>
        <v>6.3270207752364609</v>
      </c>
      <c r="AF41" s="56">
        <v>78.777854806943949</v>
      </c>
      <c r="AG41" s="48">
        <f t="shared" si="51"/>
        <v>8.2317507635260174</v>
      </c>
    </row>
    <row r="42" spans="1:35" x14ac:dyDescent="0.25">
      <c r="A42" s="46" t="s">
        <v>32</v>
      </c>
      <c r="B42" s="51">
        <v>1382.9999999999968</v>
      </c>
      <c r="C42" s="48">
        <f t="shared" si="39"/>
        <v>100</v>
      </c>
      <c r="E42" s="56">
        <v>630.91636653156922</v>
      </c>
      <c r="F42" s="48">
        <f t="shared" si="40"/>
        <v>45.619404666057171</v>
      </c>
      <c r="G42" s="56">
        <v>521.00599124065275</v>
      </c>
      <c r="H42" s="48">
        <f t="shared" si="41"/>
        <v>37.672161333380615</v>
      </c>
      <c r="J42" s="56">
        <v>642.74552611826937</v>
      </c>
      <c r="K42" s="48">
        <f t="shared" si="42"/>
        <v>46.474730738848216</v>
      </c>
      <c r="L42" s="56">
        <v>549.03168708815178</v>
      </c>
      <c r="M42" s="48">
        <f t="shared" si="43"/>
        <v>39.698603549396459</v>
      </c>
      <c r="O42" s="56">
        <v>400.50534877395364</v>
      </c>
      <c r="P42" s="48">
        <f t="shared" si="44"/>
        <v>28.959172001009009</v>
      </c>
      <c r="Q42" s="56">
        <v>604.44977853133867</v>
      </c>
      <c r="R42" s="48">
        <f t="shared" si="45"/>
        <v>43.70569620617065</v>
      </c>
      <c r="T42" s="56">
        <v>329.19059537347135</v>
      </c>
      <c r="U42" s="48">
        <f t="shared" si="46"/>
        <v>23.802646086295887</v>
      </c>
      <c r="V42" s="56">
        <v>676.65768062251618</v>
      </c>
      <c r="W42" s="48">
        <f t="shared" si="47"/>
        <v>48.926802648049005</v>
      </c>
      <c r="Y42" s="56">
        <v>458.17147339410394</v>
      </c>
      <c r="Z42" s="48">
        <f t="shared" si="48"/>
        <v>33.128812248308385</v>
      </c>
      <c r="AA42" s="56">
        <v>555.08505537153292</v>
      </c>
      <c r="AB42" s="48">
        <f t="shared" si="49"/>
        <v>40.136301906835442</v>
      </c>
      <c r="AD42" s="56">
        <v>77.787071638424933</v>
      </c>
      <c r="AE42" s="48">
        <f t="shared" si="50"/>
        <v>5.6245171105151925</v>
      </c>
      <c r="AF42" s="56">
        <v>102.20428403138915</v>
      </c>
      <c r="AG42" s="48">
        <f t="shared" si="51"/>
        <v>7.3900422293123196</v>
      </c>
    </row>
    <row r="43" spans="1:35" x14ac:dyDescent="0.25">
      <c r="A43" s="46" t="s">
        <v>81</v>
      </c>
      <c r="B43" s="51">
        <v>12.000000001000002</v>
      </c>
      <c r="C43" s="48">
        <f t="shared" si="39"/>
        <v>100</v>
      </c>
      <c r="E43" s="56">
        <v>1.0909090910000001</v>
      </c>
      <c r="F43" s="48">
        <f t="shared" si="40"/>
        <v>9.0909090909090899</v>
      </c>
      <c r="G43" s="56">
        <v>9.8181818190000012</v>
      </c>
      <c r="H43" s="48">
        <f t="shared" si="41"/>
        <v>81.818181818181813</v>
      </c>
      <c r="J43" s="56">
        <v>1.0909090910000001</v>
      </c>
      <c r="K43" s="48">
        <f t="shared" si="42"/>
        <v>9.0909090909090899</v>
      </c>
      <c r="L43" s="56">
        <v>10.909090910000002</v>
      </c>
      <c r="M43" s="48">
        <f t="shared" si="43"/>
        <v>90.909090909090907</v>
      </c>
      <c r="O43" s="56">
        <v>1.0909090910000001</v>
      </c>
      <c r="P43" s="48">
        <f t="shared" si="44"/>
        <v>9.0909090909090899</v>
      </c>
      <c r="Q43" s="56">
        <v>7.6363636370000014</v>
      </c>
      <c r="R43" s="48">
        <f t="shared" si="45"/>
        <v>63.636363636363633</v>
      </c>
      <c r="T43" s="56">
        <v>2.1818181820000002</v>
      </c>
      <c r="U43" s="48">
        <f t="shared" si="46"/>
        <v>18.18181818181818</v>
      </c>
      <c r="V43" s="56">
        <v>5.4545454550000008</v>
      </c>
      <c r="W43" s="48">
        <f t="shared" si="47"/>
        <v>45.454545454545453</v>
      </c>
      <c r="Y43" s="56">
        <v>3.2727272730000001</v>
      </c>
      <c r="Z43" s="48">
        <f t="shared" si="48"/>
        <v>27.27272727272727</v>
      </c>
      <c r="AA43" s="56">
        <v>5.4545454550000008</v>
      </c>
      <c r="AB43" s="48">
        <f t="shared" si="49"/>
        <v>45.454545454545453</v>
      </c>
      <c r="AD43" s="56">
        <v>2.1818181820000002</v>
      </c>
      <c r="AE43" s="48">
        <f t="shared" si="50"/>
        <v>18.18181818181818</v>
      </c>
      <c r="AF43" s="56">
        <v>4.3636363640000004</v>
      </c>
      <c r="AG43" s="48">
        <f t="shared" si="51"/>
        <v>36.36363636363636</v>
      </c>
    </row>
    <row r="44" spans="1:35" x14ac:dyDescent="0.25">
      <c r="A44" s="46" t="s">
        <v>82</v>
      </c>
      <c r="B44" s="51">
        <v>110.00000001500013</v>
      </c>
      <c r="C44" s="48">
        <f t="shared" si="39"/>
        <v>100</v>
      </c>
      <c r="E44" s="56">
        <v>13.253012050000001</v>
      </c>
      <c r="F44" s="48">
        <f t="shared" si="40"/>
        <v>12.048192771084326</v>
      </c>
      <c r="G44" s="56">
        <v>55.662650610000028</v>
      </c>
      <c r="H44" s="48">
        <f t="shared" si="41"/>
        <v>50.602409638554178</v>
      </c>
      <c r="J44" s="56">
        <v>14.578313255000001</v>
      </c>
      <c r="K44" s="48">
        <f t="shared" si="42"/>
        <v>13.253012048192758</v>
      </c>
      <c r="L44" s="56">
        <v>58.313253020000033</v>
      </c>
      <c r="M44" s="48">
        <f t="shared" si="43"/>
        <v>53.012048192771054</v>
      </c>
      <c r="O44" s="56">
        <v>15.903614460000002</v>
      </c>
      <c r="P44" s="48">
        <f t="shared" si="44"/>
        <v>14.457831325301191</v>
      </c>
      <c r="Q44" s="56">
        <v>46.385542175000012</v>
      </c>
      <c r="R44" s="48">
        <f t="shared" si="45"/>
        <v>42.168674698795144</v>
      </c>
      <c r="T44" s="56">
        <v>5.3012048199999997</v>
      </c>
      <c r="U44" s="48">
        <f t="shared" si="46"/>
        <v>4.8192771084337291</v>
      </c>
      <c r="V44" s="56">
        <v>26.506024099999994</v>
      </c>
      <c r="W44" s="48">
        <f t="shared" si="47"/>
        <v>24.09638554216864</v>
      </c>
      <c r="Y44" s="56">
        <v>10.602409639999999</v>
      </c>
      <c r="Z44" s="48">
        <f t="shared" si="48"/>
        <v>9.6385542168674583</v>
      </c>
      <c r="AA44" s="56">
        <v>47.710843380000014</v>
      </c>
      <c r="AB44" s="48">
        <f t="shared" si="49"/>
        <v>43.373493975903578</v>
      </c>
      <c r="AD44" s="56" t="s">
        <v>89</v>
      </c>
      <c r="AE44" s="48" t="s">
        <v>89</v>
      </c>
      <c r="AF44" s="56">
        <v>9.2771084349999988</v>
      </c>
      <c r="AG44" s="48">
        <f t="shared" si="51"/>
        <v>8.4337349397590256</v>
      </c>
    </row>
    <row r="45" spans="1:35" x14ac:dyDescent="0.25">
      <c r="A45" s="49"/>
      <c r="B45" s="47"/>
      <c r="C45" s="48"/>
      <c r="E45" s="56"/>
      <c r="F45" s="48"/>
      <c r="G45" s="56"/>
      <c r="H45" s="48"/>
      <c r="J45" s="56"/>
      <c r="K45" s="48"/>
      <c r="L45" s="56"/>
      <c r="M45" s="48"/>
      <c r="O45" s="56"/>
      <c r="P45" s="48"/>
      <c r="Q45" s="56"/>
      <c r="R45" s="48"/>
      <c r="T45" s="56"/>
      <c r="U45" s="48"/>
      <c r="V45" s="56"/>
      <c r="W45" s="48"/>
      <c r="Y45" s="56"/>
      <c r="Z45" s="48"/>
      <c r="AA45" s="56"/>
      <c r="AB45" s="48"/>
      <c r="AD45" s="56"/>
      <c r="AE45" s="48"/>
      <c r="AF45" s="56"/>
      <c r="AG45" s="48"/>
    </row>
    <row r="46" spans="1:35" x14ac:dyDescent="0.25">
      <c r="A46" s="52" t="s">
        <v>33</v>
      </c>
      <c r="B46" s="44">
        <v>697.00000004599929</v>
      </c>
      <c r="C46" s="45">
        <f t="shared" si="39"/>
        <v>100</v>
      </c>
      <c r="E46" s="55">
        <v>59.440296504258754</v>
      </c>
      <c r="F46" s="45">
        <f t="shared" si="40"/>
        <v>8.5280195839793294</v>
      </c>
      <c r="G46" s="55">
        <v>351.95179519169307</v>
      </c>
      <c r="H46" s="45">
        <f t="shared" si="41"/>
        <v>50.495236035647864</v>
      </c>
      <c r="J46" s="55">
        <v>65.964941877562723</v>
      </c>
      <c r="K46" s="45">
        <f t="shared" si="42"/>
        <v>9.4641236546928695</v>
      </c>
      <c r="L46" s="55">
        <v>389.66255357547158</v>
      </c>
      <c r="M46" s="45">
        <f t="shared" si="43"/>
        <v>55.905674827798478</v>
      </c>
      <c r="O46" s="55">
        <v>56.503036035672807</v>
      </c>
      <c r="P46" s="45">
        <f t="shared" si="44"/>
        <v>8.1066048826318262</v>
      </c>
      <c r="Q46" s="55">
        <v>443.09330403181565</v>
      </c>
      <c r="R46" s="45">
        <f t="shared" si="45"/>
        <v>63.571492683296015</v>
      </c>
      <c r="T46" s="55">
        <v>40.678105240411682</v>
      </c>
      <c r="U46" s="45">
        <f t="shared" si="46"/>
        <v>5.8361700484543881</v>
      </c>
      <c r="V46" s="55">
        <v>318.32901961818771</v>
      </c>
      <c r="W46" s="45">
        <f t="shared" si="47"/>
        <v>45.671308407055847</v>
      </c>
      <c r="Y46" s="55">
        <v>31.337759553107961</v>
      </c>
      <c r="Z46" s="45">
        <f t="shared" si="48"/>
        <v>4.4960917576814623</v>
      </c>
      <c r="AA46" s="55">
        <v>336.4406073578952</v>
      </c>
      <c r="AB46" s="45">
        <f t="shared" si="49"/>
        <v>48.269814538836648</v>
      </c>
      <c r="AD46" s="55">
        <v>14.223092649665469</v>
      </c>
      <c r="AE46" s="45">
        <f t="shared" si="50"/>
        <v>2.0406158749966714</v>
      </c>
      <c r="AF46" s="55">
        <v>166.03666719287276</v>
      </c>
      <c r="AG46" s="45">
        <f t="shared" si="51"/>
        <v>23.82161652538235</v>
      </c>
      <c r="AI46" s="54"/>
    </row>
    <row r="47" spans="1:35" x14ac:dyDescent="0.25">
      <c r="A47" s="46" t="s">
        <v>34</v>
      </c>
      <c r="B47" s="47">
        <v>470.99999999999943</v>
      </c>
      <c r="C47" s="48">
        <f t="shared" si="39"/>
        <v>100</v>
      </c>
      <c r="E47" s="56">
        <v>38.177451393258764</v>
      </c>
      <c r="F47" s="48">
        <f t="shared" si="40"/>
        <v>8.1056160070613181</v>
      </c>
      <c r="G47" s="56">
        <v>220.55955991369225</v>
      </c>
      <c r="H47" s="48">
        <f t="shared" si="41"/>
        <v>46.827932041123674</v>
      </c>
      <c r="J47" s="56">
        <v>42.313000685562734</v>
      </c>
      <c r="K47" s="48">
        <f t="shared" si="42"/>
        <v>8.983651950225644</v>
      </c>
      <c r="L47" s="56">
        <v>246.41422374447055</v>
      </c>
      <c r="M47" s="48">
        <f t="shared" si="43"/>
        <v>52.31724495636324</v>
      </c>
      <c r="O47" s="56">
        <v>41.551666334672817</v>
      </c>
      <c r="P47" s="48">
        <f t="shared" si="44"/>
        <v>8.8220098375101621</v>
      </c>
      <c r="Q47" s="56">
        <v>323.02598625281479</v>
      </c>
      <c r="R47" s="48">
        <f t="shared" si="45"/>
        <v>68.583011943272865</v>
      </c>
      <c r="T47" s="56">
        <v>26.668164533411691</v>
      </c>
      <c r="U47" s="48">
        <f t="shared" si="46"/>
        <v>5.6620306864993042</v>
      </c>
      <c r="V47" s="56">
        <v>222.9905661081871</v>
      </c>
      <c r="W47" s="48">
        <f t="shared" si="47"/>
        <v>47.344069237407084</v>
      </c>
      <c r="Y47" s="56">
        <v>21.300076097107954</v>
      </c>
      <c r="Z47" s="48">
        <f t="shared" si="48"/>
        <v>4.5223091501290824</v>
      </c>
      <c r="AA47" s="56">
        <v>238.76250640289464</v>
      </c>
      <c r="AB47" s="48">
        <f t="shared" si="49"/>
        <v>50.692676518661337</v>
      </c>
      <c r="AD47" s="56" t="s">
        <v>89</v>
      </c>
      <c r="AE47" s="48" t="s">
        <v>89</v>
      </c>
      <c r="AF47" s="56">
        <v>153.44945461187271</v>
      </c>
      <c r="AG47" s="48">
        <f t="shared" si="51"/>
        <v>32.579502040737346</v>
      </c>
    </row>
    <row r="48" spans="1:35" x14ac:dyDescent="0.25">
      <c r="A48" s="46" t="s">
        <v>83</v>
      </c>
      <c r="B48" s="47">
        <v>77.000000001999993</v>
      </c>
      <c r="C48" s="48">
        <f t="shared" si="39"/>
        <v>100</v>
      </c>
      <c r="E48" s="56">
        <v>10.098360655999999</v>
      </c>
      <c r="F48" s="48">
        <f t="shared" si="40"/>
        <v>13.114754098360656</v>
      </c>
      <c r="G48" s="56">
        <v>41.655737706000025</v>
      </c>
      <c r="H48" s="48">
        <f t="shared" si="41"/>
        <v>54.098360655737743</v>
      </c>
      <c r="J48" s="56">
        <v>8.8360655739999991</v>
      </c>
      <c r="K48" s="48">
        <f t="shared" si="42"/>
        <v>11.475409836065573</v>
      </c>
      <c r="L48" s="56">
        <v>49.229508198000033</v>
      </c>
      <c r="M48" s="48">
        <f t="shared" si="43"/>
        <v>63.934426229508247</v>
      </c>
      <c r="O48" s="56">
        <v>3.7868852460000002</v>
      </c>
      <c r="P48" s="48">
        <f t="shared" si="44"/>
        <v>4.9180327868852469</v>
      </c>
      <c r="Q48" s="56">
        <v>39.131147542000022</v>
      </c>
      <c r="R48" s="48">
        <f t="shared" si="45"/>
        <v>50.819672131147577</v>
      </c>
      <c r="T48" s="56">
        <v>7.5737704919999995</v>
      </c>
      <c r="U48" s="48">
        <f t="shared" si="46"/>
        <v>9.8360655737704921</v>
      </c>
      <c r="V48" s="56">
        <v>30.295081968000012</v>
      </c>
      <c r="W48" s="48">
        <f t="shared" si="47"/>
        <v>39.34426229508199</v>
      </c>
      <c r="Y48" s="56" t="s">
        <v>89</v>
      </c>
      <c r="Z48" s="48" t="s">
        <v>89</v>
      </c>
      <c r="AA48" s="56">
        <v>32.819672132000015</v>
      </c>
      <c r="AB48" s="48">
        <f t="shared" si="49"/>
        <v>42.622950819672155</v>
      </c>
      <c r="AD48" s="56" t="s">
        <v>89</v>
      </c>
      <c r="AE48" s="48" t="s">
        <v>89</v>
      </c>
      <c r="AF48" s="56">
        <v>3.7868852460000002</v>
      </c>
      <c r="AG48" s="48">
        <f t="shared" si="51"/>
        <v>4.9180327868852469</v>
      </c>
    </row>
    <row r="49" spans="1:35" x14ac:dyDescent="0.25">
      <c r="A49" s="46" t="s">
        <v>84</v>
      </c>
      <c r="B49" s="47">
        <v>28.000000002</v>
      </c>
      <c r="C49" s="48">
        <f t="shared" si="39"/>
        <v>100</v>
      </c>
      <c r="E49" s="56">
        <v>2.153846154</v>
      </c>
      <c r="F49" s="48">
        <f t="shared" si="40"/>
        <v>7.6923076923076925</v>
      </c>
      <c r="G49" s="56">
        <v>15.076923078</v>
      </c>
      <c r="H49" s="48">
        <f t="shared" si="41"/>
        <v>53.846153846153847</v>
      </c>
      <c r="J49" s="56">
        <v>3.230769231</v>
      </c>
      <c r="K49" s="48">
        <f t="shared" si="42"/>
        <v>11.538461538461538</v>
      </c>
      <c r="L49" s="56">
        <v>12.923076924</v>
      </c>
      <c r="M49" s="48">
        <f t="shared" si="43"/>
        <v>46.153846153846153</v>
      </c>
      <c r="O49" s="56">
        <v>2.153846154</v>
      </c>
      <c r="P49" s="48">
        <f t="shared" si="44"/>
        <v>7.6923076923076925</v>
      </c>
      <c r="Q49" s="56">
        <v>14.000000001</v>
      </c>
      <c r="R49" s="48">
        <f t="shared" si="45"/>
        <v>50</v>
      </c>
      <c r="T49" s="56">
        <v>0</v>
      </c>
      <c r="U49" s="48">
        <f t="shared" si="46"/>
        <v>0</v>
      </c>
      <c r="V49" s="56">
        <v>9.6923076930000001</v>
      </c>
      <c r="W49" s="48">
        <f t="shared" si="47"/>
        <v>34.615384615384613</v>
      </c>
      <c r="Y49" s="56">
        <v>1.076923077</v>
      </c>
      <c r="Z49" s="48">
        <f t="shared" si="48"/>
        <v>3.8461538461538463</v>
      </c>
      <c r="AA49" s="56">
        <v>17.230769232</v>
      </c>
      <c r="AB49" s="48">
        <f t="shared" si="49"/>
        <v>61.53846153846154</v>
      </c>
      <c r="AD49" s="56">
        <v>0</v>
      </c>
      <c r="AE49" s="48">
        <f t="shared" si="50"/>
        <v>0</v>
      </c>
      <c r="AF49" s="56">
        <v>1.076923077</v>
      </c>
      <c r="AG49" s="48">
        <f t="shared" si="51"/>
        <v>3.8461538461538463</v>
      </c>
    </row>
    <row r="50" spans="1:35" x14ac:dyDescent="0.25">
      <c r="A50" s="46" t="s">
        <v>85</v>
      </c>
      <c r="B50" s="47">
        <v>121.00000004199988</v>
      </c>
      <c r="C50" s="48">
        <f t="shared" si="39"/>
        <v>100</v>
      </c>
      <c r="E50" s="56">
        <v>9.0106383010000002</v>
      </c>
      <c r="F50" s="48">
        <f t="shared" si="40"/>
        <v>7.4468085106383057</v>
      </c>
      <c r="G50" s="56">
        <v>74.659574493999955</v>
      </c>
      <c r="H50" s="48">
        <f t="shared" si="41"/>
        <v>61.702127659574494</v>
      </c>
      <c r="J50" s="56">
        <v>11.585106387</v>
      </c>
      <c r="K50" s="48">
        <f t="shared" si="42"/>
        <v>9.5744680851063926</v>
      </c>
      <c r="L50" s="56">
        <v>81.095744708999945</v>
      </c>
      <c r="M50" s="48">
        <f t="shared" si="43"/>
        <v>67.021276595744709</v>
      </c>
      <c r="O50" s="56">
        <v>9.0106383010000002</v>
      </c>
      <c r="P50" s="48">
        <f t="shared" si="44"/>
        <v>7.4468085106383057</v>
      </c>
      <c r="Q50" s="56">
        <v>66.936170235999967</v>
      </c>
      <c r="R50" s="48">
        <f t="shared" si="45"/>
        <v>55.319148936170237</v>
      </c>
      <c r="T50" s="56">
        <v>6.4361702149999998</v>
      </c>
      <c r="U50" s="48">
        <f t="shared" si="46"/>
        <v>5.319148936170218</v>
      </c>
      <c r="V50" s="56">
        <v>55.351063848999978</v>
      </c>
      <c r="W50" s="48">
        <f t="shared" si="47"/>
        <v>45.744680851063855</v>
      </c>
      <c r="Y50" s="56">
        <v>6.4361702149999998</v>
      </c>
      <c r="Z50" s="48">
        <f t="shared" si="48"/>
        <v>5.319148936170218</v>
      </c>
      <c r="AA50" s="56">
        <v>47.62765959099999</v>
      </c>
      <c r="AB50" s="48">
        <f t="shared" si="49"/>
        <v>39.361702127659605</v>
      </c>
      <c r="AD50" s="56">
        <v>3.8617021290000002</v>
      </c>
      <c r="AE50" s="48">
        <f t="shared" si="50"/>
        <v>3.1914893617021307</v>
      </c>
      <c r="AF50" s="56">
        <v>7.7234042579999995</v>
      </c>
      <c r="AG50" s="48">
        <f t="shared" si="51"/>
        <v>6.3829787234042614</v>
      </c>
    </row>
    <row r="51" spans="1:35" x14ac:dyDescent="0.25">
      <c r="A51" s="49"/>
      <c r="B51" s="47"/>
      <c r="C51" s="48"/>
      <c r="E51" s="56"/>
      <c r="F51" s="48"/>
      <c r="G51" s="56"/>
      <c r="H51" s="48"/>
      <c r="J51" s="56"/>
      <c r="K51" s="48"/>
      <c r="L51" s="56"/>
      <c r="M51" s="48"/>
      <c r="O51" s="56"/>
      <c r="P51" s="48"/>
      <c r="Q51" s="56"/>
      <c r="R51" s="48"/>
      <c r="T51" s="56"/>
      <c r="U51" s="48"/>
      <c r="V51" s="56"/>
      <c r="W51" s="48"/>
      <c r="Y51" s="56"/>
      <c r="Z51" s="48"/>
      <c r="AA51" s="56"/>
      <c r="AB51" s="48"/>
      <c r="AD51" s="56"/>
      <c r="AE51" s="48"/>
      <c r="AF51" s="56"/>
      <c r="AG51" s="48"/>
    </row>
    <row r="52" spans="1:35" x14ac:dyDescent="0.25">
      <c r="A52" s="43" t="s">
        <v>35</v>
      </c>
      <c r="B52" s="44">
        <v>7207.9999999870033</v>
      </c>
      <c r="C52" s="45">
        <f t="shared" si="39"/>
        <v>100</v>
      </c>
      <c r="E52" s="55">
        <v>2435.9150759039476</v>
      </c>
      <c r="F52" s="45">
        <f t="shared" si="40"/>
        <v>33.794604271758324</v>
      </c>
      <c r="G52" s="55">
        <v>3363.3073456387929</v>
      </c>
      <c r="H52" s="45">
        <f t="shared" si="41"/>
        <v>46.660756737581259</v>
      </c>
      <c r="J52" s="55">
        <v>2574.7415246251167</v>
      </c>
      <c r="K52" s="45">
        <f t="shared" si="42"/>
        <v>35.720609387205315</v>
      </c>
      <c r="L52" s="55">
        <v>3670.933909658253</v>
      </c>
      <c r="M52" s="45">
        <f t="shared" si="43"/>
        <v>50.928605849956611</v>
      </c>
      <c r="O52" s="55">
        <v>980.00930213634604</v>
      </c>
      <c r="P52" s="45">
        <f t="shared" si="44"/>
        <v>13.596133492482146</v>
      </c>
      <c r="Q52" s="55">
        <v>2743.3347341264562</v>
      </c>
      <c r="R52" s="45">
        <f t="shared" si="45"/>
        <v>38.059582881956196</v>
      </c>
      <c r="T52" s="55">
        <v>1274.6981980105418</v>
      </c>
      <c r="U52" s="45">
        <f t="shared" si="46"/>
        <v>17.684492203285796</v>
      </c>
      <c r="V52" s="55">
        <v>4121.1612521018424</v>
      </c>
      <c r="W52" s="45">
        <f t="shared" si="47"/>
        <v>57.174823142470501</v>
      </c>
      <c r="Y52" s="55">
        <v>1188.4752125845605</v>
      </c>
      <c r="Z52" s="45">
        <f t="shared" si="48"/>
        <v>16.488279863855489</v>
      </c>
      <c r="AA52" s="55">
        <v>3413.6982851912144</v>
      </c>
      <c r="AB52" s="45">
        <f t="shared" si="49"/>
        <v>47.359854123159955</v>
      </c>
      <c r="AD52" s="55">
        <v>247.75949932755611</v>
      </c>
      <c r="AE52" s="45">
        <f t="shared" si="50"/>
        <v>3.4372849518313382</v>
      </c>
      <c r="AF52" s="55">
        <v>865.95068012393619</v>
      </c>
      <c r="AG52" s="45">
        <f t="shared" si="51"/>
        <v>12.013744174882042</v>
      </c>
      <c r="AI52" s="54"/>
    </row>
    <row r="53" spans="1:35" x14ac:dyDescent="0.25">
      <c r="A53" s="46" t="s">
        <v>86</v>
      </c>
      <c r="B53" s="47">
        <v>75.999999987000066</v>
      </c>
      <c r="C53" s="48">
        <f t="shared" si="39"/>
        <v>100</v>
      </c>
      <c r="E53" s="56">
        <v>10.305084744</v>
      </c>
      <c r="F53" s="48">
        <f t="shared" si="40"/>
        <v>13.559322033898294</v>
      </c>
      <c r="G53" s="56">
        <v>48.949152534</v>
      </c>
      <c r="H53" s="48">
        <f t="shared" si="41"/>
        <v>64.406779661016884</v>
      </c>
      <c r="J53" s="56">
        <v>9.0169491510000004</v>
      </c>
      <c r="K53" s="48">
        <f t="shared" si="42"/>
        <v>11.864406779661007</v>
      </c>
      <c r="L53" s="56">
        <v>47.661016941</v>
      </c>
      <c r="M53" s="48">
        <f t="shared" si="43"/>
        <v>62.711864406779604</v>
      </c>
      <c r="O53" s="56">
        <v>6.4406779649999999</v>
      </c>
      <c r="P53" s="48">
        <f t="shared" si="44"/>
        <v>8.4745762711864341</v>
      </c>
      <c r="Q53" s="56">
        <v>61.830508463999998</v>
      </c>
      <c r="R53" s="48">
        <f t="shared" si="45"/>
        <v>81.355932203389756</v>
      </c>
      <c r="T53" s="56">
        <v>3.8644067790000003</v>
      </c>
      <c r="U53" s="48">
        <f t="shared" si="46"/>
        <v>5.0847457627118606</v>
      </c>
      <c r="V53" s="56">
        <v>42.508474569000001</v>
      </c>
      <c r="W53" s="48">
        <f t="shared" si="47"/>
        <v>55.932203389830462</v>
      </c>
      <c r="Y53" s="56">
        <v>5.1525423720000001</v>
      </c>
      <c r="Z53" s="48">
        <f t="shared" si="48"/>
        <v>6.7796610169491469</v>
      </c>
      <c r="AA53" s="56">
        <v>46.372881348</v>
      </c>
      <c r="AB53" s="48">
        <f t="shared" si="49"/>
        <v>61.016949152542324</v>
      </c>
      <c r="AD53" s="56" t="s">
        <v>89</v>
      </c>
      <c r="AE53" s="48" t="s">
        <v>89</v>
      </c>
      <c r="AF53" s="56">
        <v>7.7288135579999997</v>
      </c>
      <c r="AG53" s="48">
        <f t="shared" si="51"/>
        <v>10.169491525423719</v>
      </c>
    </row>
    <row r="54" spans="1:35" x14ac:dyDescent="0.25">
      <c r="A54" s="46" t="s">
        <v>37</v>
      </c>
      <c r="B54" s="47">
        <v>7132.0000000000036</v>
      </c>
      <c r="C54" s="48">
        <f t="shared" si="39"/>
        <v>100</v>
      </c>
      <c r="E54" s="56">
        <v>2425.6099911599481</v>
      </c>
      <c r="F54" s="48">
        <f t="shared" si="40"/>
        <v>34.010235434099087</v>
      </c>
      <c r="G54" s="56">
        <v>3314.3581931047929</v>
      </c>
      <c r="H54" s="48">
        <f t="shared" si="41"/>
        <v>46.471651613920237</v>
      </c>
      <c r="J54" s="56">
        <v>2565.7245754741166</v>
      </c>
      <c r="K54" s="48">
        <f t="shared" si="42"/>
        <v>35.974825791841212</v>
      </c>
      <c r="L54" s="56">
        <v>3623.2728927172529</v>
      </c>
      <c r="M54" s="48">
        <f t="shared" si="43"/>
        <v>50.803041120544748</v>
      </c>
      <c r="O54" s="56">
        <v>973.56862417134607</v>
      </c>
      <c r="P54" s="48">
        <f t="shared" si="44"/>
        <v>13.650709817321166</v>
      </c>
      <c r="Q54" s="56">
        <v>2681.5042256624565</v>
      </c>
      <c r="R54" s="48">
        <f t="shared" si="45"/>
        <v>37.598208436097238</v>
      </c>
      <c r="T54" s="56">
        <v>1270.8337912315417</v>
      </c>
      <c r="U54" s="48">
        <f t="shared" si="46"/>
        <v>17.818757588776517</v>
      </c>
      <c r="V54" s="56">
        <v>4078.6527775328423</v>
      </c>
      <c r="W54" s="48">
        <f t="shared" si="47"/>
        <v>57.188064743870449</v>
      </c>
      <c r="Y54" s="56">
        <v>1183.3226702125605</v>
      </c>
      <c r="Z54" s="48">
        <f t="shared" si="48"/>
        <v>16.591736822946718</v>
      </c>
      <c r="AA54" s="56">
        <v>3367.3254038432146</v>
      </c>
      <c r="AB54" s="48">
        <f t="shared" si="49"/>
        <v>47.214321422366979</v>
      </c>
      <c r="AD54" s="56">
        <v>246.47136373455612</v>
      </c>
      <c r="AE54" s="48">
        <f t="shared" si="50"/>
        <v>3.4558519873044871</v>
      </c>
      <c r="AF54" s="56">
        <v>858.22186656593624</v>
      </c>
      <c r="AG54" s="48">
        <f t="shared" si="51"/>
        <v>12.033396895203811</v>
      </c>
    </row>
    <row r="55" spans="1:35" x14ac:dyDescent="0.25">
      <c r="A55" s="53" t="s">
        <v>87</v>
      </c>
      <c r="B55" s="47">
        <v>92</v>
      </c>
      <c r="C55" s="48">
        <f t="shared" si="39"/>
        <v>100</v>
      </c>
      <c r="E55" s="56">
        <v>20.125</v>
      </c>
      <c r="F55" s="48">
        <f t="shared" si="40"/>
        <v>21.875</v>
      </c>
      <c r="G55" s="56">
        <v>51.75</v>
      </c>
      <c r="H55" s="48">
        <f t="shared" si="41"/>
        <v>56.25</v>
      </c>
      <c r="J55" s="56">
        <v>20.125</v>
      </c>
      <c r="K55" s="48">
        <f t="shared" si="42"/>
        <v>21.875</v>
      </c>
      <c r="L55" s="56">
        <v>56.0625</v>
      </c>
      <c r="M55" s="48">
        <f t="shared" si="43"/>
        <v>60.9375</v>
      </c>
      <c r="O55" s="56">
        <v>10.0625</v>
      </c>
      <c r="P55" s="48">
        <f t="shared" si="44"/>
        <v>10.9375</v>
      </c>
      <c r="Q55" s="56">
        <v>58.9375</v>
      </c>
      <c r="R55" s="48">
        <f t="shared" si="45"/>
        <v>64.0625</v>
      </c>
      <c r="T55" s="56">
        <v>7.1875</v>
      </c>
      <c r="U55" s="48">
        <f t="shared" si="46"/>
        <v>7.8125</v>
      </c>
      <c r="V55" s="56">
        <v>50.3125</v>
      </c>
      <c r="W55" s="48">
        <f t="shared" si="47"/>
        <v>54.6875</v>
      </c>
      <c r="Y55" s="56">
        <v>4.3125</v>
      </c>
      <c r="Z55" s="48">
        <f t="shared" si="48"/>
        <v>4.6875</v>
      </c>
      <c r="AA55" s="56">
        <v>69</v>
      </c>
      <c r="AB55" s="48">
        <f t="shared" si="49"/>
        <v>75</v>
      </c>
      <c r="AD55" s="56" t="s">
        <v>89</v>
      </c>
      <c r="AE55" s="48" t="s">
        <v>89</v>
      </c>
      <c r="AF55" s="56">
        <v>12.9375</v>
      </c>
      <c r="AG55" s="48">
        <f t="shared" si="51"/>
        <v>14.0625</v>
      </c>
    </row>
    <row r="56" spans="1:35" ht="15.75" thickBot="1" x14ac:dyDescent="0.3">
      <c r="A56" s="32"/>
      <c r="B56" s="33"/>
      <c r="C56" s="34"/>
      <c r="E56" s="34"/>
      <c r="F56" s="34"/>
      <c r="G56" s="34"/>
      <c r="H56" s="34"/>
      <c r="J56" s="34"/>
      <c r="K56" s="34"/>
      <c r="L56" s="34"/>
      <c r="M56" s="34"/>
      <c r="O56" s="34"/>
      <c r="P56" s="34"/>
      <c r="Q56" s="34"/>
      <c r="R56" s="34"/>
      <c r="T56" s="34"/>
      <c r="U56" s="34"/>
      <c r="V56" s="34"/>
      <c r="W56" s="34"/>
      <c r="Y56" s="34"/>
      <c r="Z56" s="34"/>
      <c r="AA56" s="34"/>
      <c r="AB56" s="34"/>
      <c r="AD56" s="34"/>
      <c r="AE56" s="34"/>
      <c r="AF56" s="34"/>
      <c r="AG56" s="34"/>
    </row>
    <row r="57" spans="1:35" x14ac:dyDescent="0.25">
      <c r="A57" s="35" t="s">
        <v>39</v>
      </c>
      <c r="B57" s="4"/>
      <c r="C57" s="4"/>
      <c r="E57" s="4"/>
      <c r="F57" s="4"/>
      <c r="G57" s="4"/>
      <c r="H57" s="4"/>
      <c r="J57" s="4"/>
      <c r="K57" s="4"/>
      <c r="L57" s="4"/>
      <c r="M57" s="4"/>
      <c r="O57" s="4"/>
      <c r="P57" s="4"/>
      <c r="Q57" s="4"/>
      <c r="R57" s="4"/>
      <c r="T57" s="4"/>
      <c r="U57" s="4"/>
      <c r="V57" s="4"/>
      <c r="W57" s="4"/>
      <c r="Y57" s="4"/>
      <c r="Z57" s="4"/>
      <c r="AA57" s="4"/>
      <c r="AB57" s="4"/>
      <c r="AD57" s="4"/>
      <c r="AE57" s="4"/>
      <c r="AF57" s="4"/>
      <c r="AG57" s="4"/>
    </row>
    <row r="58" spans="1:35" x14ac:dyDescent="0.25">
      <c r="A58" s="36" t="s">
        <v>40</v>
      </c>
      <c r="B58" s="4"/>
      <c r="C58" s="4"/>
    </row>
    <row r="59" spans="1:35" x14ac:dyDescent="0.25">
      <c r="A59" s="36" t="s">
        <v>59</v>
      </c>
      <c r="B59" s="4"/>
      <c r="C59" s="4"/>
    </row>
  </sheetData>
  <mergeCells count="19">
    <mergeCell ref="B5:C5"/>
    <mergeCell ref="E5:H5"/>
    <mergeCell ref="J5:M5"/>
    <mergeCell ref="O5:R5"/>
    <mergeCell ref="T5:W5"/>
    <mergeCell ref="AA6:AB6"/>
    <mergeCell ref="AD6:AE6"/>
    <mergeCell ref="AF6:AG6"/>
    <mergeCell ref="AD5:AG5"/>
    <mergeCell ref="E6:F6"/>
    <mergeCell ref="G6:H6"/>
    <mergeCell ref="J6:K6"/>
    <mergeCell ref="L6:M6"/>
    <mergeCell ref="O6:P6"/>
    <mergeCell ref="Q6:R6"/>
    <mergeCell ref="T6:U6"/>
    <mergeCell ref="V6:W6"/>
    <mergeCell ref="Y6:Z6"/>
    <mergeCell ref="Y5:AB5"/>
  </mergeCells>
  <conditionalFormatting sqref="E9:E26 E28:E31 E33:E55">
    <cfRule type="cellIs" dxfId="51" priority="16" operator="lessThan">
      <formula>$AI9</formula>
    </cfRule>
  </conditionalFormatting>
  <conditionalFormatting sqref="J9:J28 J30:J31 J33:J55">
    <cfRule type="cellIs" dxfId="50" priority="15" operator="lessThan">
      <formula>$AI9</formula>
    </cfRule>
  </conditionalFormatting>
  <conditionalFormatting sqref="G9:G55">
    <cfRule type="cellIs" dxfId="49" priority="13" operator="lessThan">
      <formula>$AI9</formula>
    </cfRule>
  </conditionalFormatting>
  <conditionalFormatting sqref="L9:L55">
    <cfRule type="cellIs" dxfId="48" priority="12" operator="lessThan">
      <formula>$AI9</formula>
    </cfRule>
  </conditionalFormatting>
  <conditionalFormatting sqref="O9:O26 O28 O30:O31 O33:O55">
    <cfRule type="cellIs" dxfId="47" priority="11" operator="lessThan">
      <formula>$AI9</formula>
    </cfRule>
  </conditionalFormatting>
  <conditionalFormatting sqref="Q9:Q55">
    <cfRule type="cellIs" dxfId="46" priority="10" operator="lessThan">
      <formula>$AI9</formula>
    </cfRule>
  </conditionalFormatting>
  <conditionalFormatting sqref="T9:T27 T29:T55">
    <cfRule type="cellIs" dxfId="45" priority="9" operator="lessThan">
      <formula>$AI9</formula>
    </cfRule>
  </conditionalFormatting>
  <conditionalFormatting sqref="V9:V55">
    <cfRule type="cellIs" dxfId="44" priority="8" operator="lessThan">
      <formula>$AI9</formula>
    </cfRule>
  </conditionalFormatting>
  <conditionalFormatting sqref="Y9:Y26 Y28 Y30:Y47 Y49:Y55">
    <cfRule type="cellIs" dxfId="43" priority="7" operator="lessThan">
      <formula>$AI9</formula>
    </cfRule>
  </conditionalFormatting>
  <conditionalFormatting sqref="AA9:AA55">
    <cfRule type="cellIs" dxfId="42" priority="6" operator="lessThan">
      <formula>$AI9</formula>
    </cfRule>
  </conditionalFormatting>
  <conditionalFormatting sqref="AD9:AD15 AD18:AD23 AD25:AD28 AD30:AD32 AD37:AD43 AD45:AD46 AD49:AD52 AD54">
    <cfRule type="cellIs" dxfId="41" priority="5" operator="lessThan">
      <formula>$AI9</formula>
    </cfRule>
  </conditionalFormatting>
  <conditionalFormatting sqref="AF9:AF15 AF17:AF55">
    <cfRule type="cellIs" dxfId="40" priority="4" operator="lessThan">
      <formula>$AI9</formula>
    </cfRule>
  </conditionalFormatting>
  <conditionalFormatting sqref="AD55 AD53 Y48 AD47:AD48 AD44 AD33:AD36 O32 J32 J29 O29 O27 T28 Y29 Y27 AD29 AD24 AF16 AD16:AD17">
    <cfRule type="cellIs" dxfId="1" priority="2" operator="lessThan">
      <formula>$AI16</formula>
    </cfRule>
  </conditionalFormatting>
  <conditionalFormatting sqref="E32 E27">
    <cfRule type="cellIs" dxfId="0" priority="1" operator="lessThan">
      <formula>$AI27</formula>
    </cfRule>
  </conditionalFormatting>
  <pageMargins left="0.7" right="0.7" top="0.75" bottom="0.75" header="0.3" footer="0.3"/>
  <pageSetup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By Characteristic</vt:lpstr>
      <vt:lpstr>By Community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Jill Herbert</dc:creator>
  <cp:lastModifiedBy>Jill Herbert</cp:lastModifiedBy>
  <cp:lastPrinted>2020-12-03T16:42:36Z</cp:lastPrinted>
  <dcterms:created xsi:type="dcterms:W3CDTF">2020-11-10T20:59:19Z</dcterms:created>
  <dcterms:modified xsi:type="dcterms:W3CDTF">2020-12-03T16:42:45Z</dcterms:modified>
</cp:coreProperties>
</file>